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320" windowHeight="11640" tabRatio="741" activeTab="7"/>
  </bookViews>
  <sheets>
    <sheet name="Раздел 0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</sheets>
  <definedNames>
    <definedName name="Внимание">'Раздел 0'!$AV$22</definedName>
    <definedName name="_xlnm.Print_Titles" localSheetId="2">'Раздел 2'!$3:$6</definedName>
    <definedName name="_xlnm.Print_Titles" localSheetId="3">'Раздел 3'!$3:$6</definedName>
    <definedName name="_xlnm.Print_Titles" localSheetId="4">'Раздел 4'!$3:$6</definedName>
    <definedName name="_xlnm.Print_Area" localSheetId="1">'Раздел 1'!$A$1:$H$26</definedName>
    <definedName name="_xlnm.Print_Area" localSheetId="2">'Раздел 2'!$A$1:$O$113</definedName>
    <definedName name="_xlnm.Print_Area" localSheetId="3">'Раздел 3'!$A$1:$U$113</definedName>
    <definedName name="_xlnm.Print_Area" localSheetId="5">'Раздел 5'!$A$1:$K$13</definedName>
    <definedName name="_xlnm.Print_Area" localSheetId="6">'Раздел 6'!$A$1:$L$31</definedName>
    <definedName name="_xlnm.Print_Area" localSheetId="7">'Раздел 7'!$B$1:$H$26</definedName>
  </definedNames>
  <calcPr fullCalcOnLoad="1"/>
</workbook>
</file>

<file path=xl/comments1.xml><?xml version="1.0" encoding="utf-8"?>
<comments xmlns="http://schemas.openxmlformats.org/spreadsheetml/2006/main">
  <authors>
    <author>shpotinva</author>
    <author>Valeriy</author>
  </authors>
  <commentList>
    <comment ref="AV22" authorId="0">
      <text>
        <r>
          <rPr>
            <sz val="10"/>
            <rFont val="Times New Roman"/>
            <family val="1"/>
          </rPr>
          <t>В строке укажите полное наименование организации</t>
        </r>
      </text>
    </comment>
    <comment ref="S24" authorId="0">
      <text>
        <r>
          <rPr>
            <sz val="10"/>
            <rFont val="Times New Roman"/>
            <family val="1"/>
          </rPr>
          <t>В строке укажите полный почтовый адрес фактического нахождения учреждения</t>
        </r>
      </text>
    </comment>
    <comment ref="EU31" authorId="1">
      <text>
        <r>
          <rPr>
            <sz val="9"/>
            <rFont val="Times New Roman"/>
            <family val="1"/>
          </rPr>
          <t>Укажите персональные данные должностного лица, ответственного за представление статистической информации</t>
        </r>
      </text>
    </comment>
  </commentList>
</comments>
</file>

<file path=xl/comments3.xml><?xml version="1.0" encoding="utf-8"?>
<comments xmlns="http://schemas.openxmlformats.org/spreadsheetml/2006/main">
  <authors>
    <author>shpotinva</author>
  </authors>
  <commentList>
    <comment ref="I6" authorId="0">
      <text>
        <r>
          <rPr>
            <sz val="9"/>
            <rFont val="Tahoma"/>
            <family val="2"/>
          </rPr>
          <t xml:space="preserve">В </t>
        </r>
        <r>
          <rPr>
            <b/>
            <sz val="9"/>
            <rFont val="Tahoma"/>
            <family val="2"/>
          </rPr>
          <t>графе 9</t>
        </r>
        <r>
          <rPr>
            <sz val="9"/>
            <rFont val="Tahoma"/>
            <family val="2"/>
          </rPr>
          <t xml:space="preserve"> отображается суммарный показатель </t>
        </r>
        <r>
          <rPr>
            <b/>
            <sz val="9"/>
            <rFont val="Tahoma"/>
            <family val="2"/>
          </rPr>
          <t>граф 4 - 8</t>
        </r>
        <r>
          <rPr>
            <sz val="9"/>
            <rFont val="Tahoma"/>
            <family val="2"/>
          </rPr>
          <t>.</t>
        </r>
      </text>
    </comment>
    <comment ref="L6" authorId="0">
      <text>
        <r>
          <rPr>
            <sz val="9"/>
            <rFont val="Tahoma"/>
            <family val="2"/>
          </rPr>
          <t xml:space="preserve">Каждый показатель граф </t>
        </r>
        <r>
          <rPr>
            <b/>
            <sz val="9"/>
            <rFont val="Tahoma"/>
            <family val="2"/>
          </rPr>
          <t xml:space="preserve">10 - 14  на всех листах Раздела 2  </t>
        </r>
        <r>
          <rPr>
            <sz val="9"/>
            <rFont val="Tahoma"/>
            <family val="2"/>
          </rPr>
          <t>в отдельности не должен превышать показатель</t>
        </r>
        <r>
          <rPr>
            <b/>
            <sz val="9"/>
            <rFont val="Tahoma"/>
            <family val="2"/>
          </rPr>
          <t xml:space="preserve"> графы 9</t>
        </r>
        <r>
          <rPr>
            <sz val="9"/>
            <rFont val="Tahoma"/>
            <family val="2"/>
          </rPr>
          <t>!!!</t>
        </r>
      </text>
    </comment>
    <comment ref="A6" authorId="0">
      <text>
        <r>
          <rPr>
            <b/>
            <sz val="9"/>
            <color indexed="10"/>
            <rFont val="Tahoma"/>
            <family val="2"/>
          </rPr>
          <t xml:space="preserve">Заполнение таблицы </t>
        </r>
        <r>
          <rPr>
            <sz val="9"/>
            <rFont val="Tahoma"/>
            <family val="2"/>
          </rPr>
          <t>осуществляется слева направо в соответствии с порядковым № графы</t>
        </r>
      </text>
    </comment>
  </commentList>
</comments>
</file>

<file path=xl/comments4.xml><?xml version="1.0" encoding="utf-8"?>
<comments xmlns="http://schemas.openxmlformats.org/spreadsheetml/2006/main">
  <authors>
    <author>shpotinva</author>
  </authors>
  <commentList>
    <comment ref="C6" authorId="0">
      <text>
        <r>
          <rPr>
            <sz val="9"/>
            <rFont val="Tahoma"/>
            <family val="2"/>
          </rPr>
          <t>В</t>
        </r>
        <r>
          <rPr>
            <b/>
            <sz val="9"/>
            <rFont val="Tahoma"/>
            <family val="2"/>
          </rPr>
          <t xml:space="preserve"> графе 15 </t>
        </r>
        <r>
          <rPr>
            <sz val="9"/>
            <rFont val="Tahoma"/>
            <family val="2"/>
          </rPr>
          <t xml:space="preserve">отображается суммарный показатель </t>
        </r>
        <r>
          <rPr>
            <b/>
            <sz val="9"/>
            <rFont val="Tahoma"/>
            <family val="2"/>
          </rPr>
          <t xml:space="preserve">граф 17-22, </t>
        </r>
        <r>
          <rPr>
            <sz val="9"/>
            <rFont val="Tahoma"/>
            <family val="2"/>
          </rPr>
          <t>который не длжен превышать показатель</t>
        </r>
        <r>
          <rPr>
            <b/>
            <sz val="9"/>
            <rFont val="Tahoma"/>
            <family val="2"/>
          </rPr>
          <t xml:space="preserve"> гафы 9</t>
        </r>
        <r>
          <rPr>
            <sz val="9"/>
            <rFont val="Tahoma"/>
            <family val="2"/>
          </rPr>
          <t xml:space="preserve"> "Раздел 2"</t>
        </r>
        <r>
          <rPr>
            <b/>
            <sz val="9"/>
            <rFont val="Tahoma"/>
            <family val="2"/>
          </rPr>
          <t xml:space="preserve">.
</t>
        </r>
        <r>
          <rPr>
            <sz val="9"/>
            <rFont val="Tahoma"/>
            <family val="2"/>
          </rPr>
          <t>При этом загорится подсказка</t>
        </r>
        <r>
          <rPr>
            <b/>
            <sz val="9"/>
            <rFont val="Tahoma"/>
            <family val="2"/>
          </rPr>
          <t xml:space="preserve"> </t>
        </r>
        <r>
          <rPr>
            <sz val="9"/>
            <color indexed="10"/>
            <rFont val="Tahoma"/>
            <family val="2"/>
          </rPr>
          <t>"Ошибка"</t>
        </r>
        <r>
          <rPr>
            <b/>
            <sz val="9"/>
            <rFont val="Tahoma"/>
            <family val="2"/>
          </rPr>
          <t xml:space="preserve"> </t>
        </r>
        <r>
          <rPr>
            <sz val="9"/>
            <rFont val="Tahoma"/>
            <family val="2"/>
          </rPr>
          <t xml:space="preserve">в зеленой ячейке </t>
        </r>
        <r>
          <rPr>
            <b/>
            <sz val="9"/>
            <rFont val="Tahoma"/>
            <family val="2"/>
          </rPr>
          <t>графы 15</t>
        </r>
      </text>
    </comment>
    <comment ref="M6" authorId="0">
      <text>
        <r>
          <rPr>
            <sz val="9"/>
            <rFont val="Tahoma"/>
            <family val="2"/>
          </rPr>
          <t xml:space="preserve">В </t>
        </r>
        <r>
          <rPr>
            <b/>
            <sz val="9"/>
            <rFont val="Tahoma"/>
            <family val="2"/>
          </rPr>
          <t xml:space="preserve">графе 24 </t>
        </r>
        <r>
          <rPr>
            <sz val="9"/>
            <rFont val="Tahoma"/>
            <family val="2"/>
          </rPr>
          <t xml:space="preserve">учитывается суммарный показатель </t>
        </r>
        <r>
          <rPr>
            <b/>
            <sz val="9"/>
            <rFont val="Tahoma"/>
            <family val="2"/>
          </rPr>
          <t>граф 26-31</t>
        </r>
      </text>
    </comment>
    <comment ref="A6" authorId="0">
      <text>
        <r>
          <rPr>
            <b/>
            <sz val="9"/>
            <color indexed="10"/>
            <rFont val="Tahoma"/>
            <family val="2"/>
          </rPr>
          <t xml:space="preserve">Заполнение таблицы </t>
        </r>
        <r>
          <rPr>
            <sz val="9"/>
            <rFont val="Tahoma"/>
            <family val="2"/>
          </rPr>
          <t>осуществляется слева направо в соответствии с порядковым № графы</t>
        </r>
      </text>
    </comment>
  </commentList>
</comments>
</file>

<file path=xl/comments5.xml><?xml version="1.0" encoding="utf-8"?>
<comments xmlns="http://schemas.openxmlformats.org/spreadsheetml/2006/main">
  <authors>
    <author>shpotinva</author>
  </authors>
  <commentList>
    <comment ref="H6" authorId="0">
      <text>
        <r>
          <rPr>
            <sz val="9"/>
            <rFont val="Tahoma"/>
            <family val="2"/>
          </rPr>
          <t xml:space="preserve">Сумма </t>
        </r>
        <r>
          <rPr>
            <b/>
            <sz val="9"/>
            <rFont val="Tahoma"/>
            <family val="2"/>
          </rPr>
          <t xml:space="preserve">граф 35 и 36 </t>
        </r>
        <r>
          <rPr>
            <sz val="9"/>
            <rFont val="Tahoma"/>
            <family val="2"/>
          </rPr>
          <t xml:space="preserve">может  быть </t>
        </r>
        <r>
          <rPr>
            <b/>
            <sz val="11"/>
            <rFont val="Tahoma"/>
            <family val="2"/>
          </rPr>
          <t>≤</t>
        </r>
        <r>
          <rPr>
            <b/>
            <sz val="10"/>
            <rFont val="Tahoma"/>
            <family val="2"/>
          </rPr>
          <t xml:space="preserve"> </t>
        </r>
        <r>
          <rPr>
            <sz val="10"/>
            <rFont val="Tahoma"/>
            <family val="2"/>
          </rPr>
          <t>данным</t>
        </r>
        <r>
          <rPr>
            <b/>
            <sz val="10"/>
            <rFont val="Tahoma"/>
            <family val="2"/>
          </rPr>
          <t xml:space="preserve"> графы 33.
</t>
        </r>
        <r>
          <rPr>
            <sz val="10"/>
            <rFont val="Tahoma"/>
            <family val="2"/>
          </rPr>
          <t>При ошибке ввода загорится</t>
        </r>
        <r>
          <rPr>
            <b/>
            <sz val="10"/>
            <rFont val="Tahoma"/>
            <family val="2"/>
          </rPr>
          <t xml:space="preserve"> </t>
        </r>
        <r>
          <rPr>
            <sz val="10"/>
            <rFont val="Tahoma"/>
            <family val="2"/>
          </rPr>
          <t>подскахка</t>
        </r>
        <r>
          <rPr>
            <b/>
            <sz val="10"/>
            <rFont val="Tahoma"/>
            <family val="2"/>
          </rPr>
          <t xml:space="preserve"> </t>
        </r>
        <r>
          <rPr>
            <sz val="10"/>
            <color indexed="10"/>
            <rFont val="Tahoma"/>
            <family val="2"/>
          </rPr>
          <t>"Ошибка"</t>
        </r>
        <r>
          <rPr>
            <b/>
            <sz val="10"/>
            <rFont val="Tahoma"/>
            <family val="2"/>
          </rPr>
          <t xml:space="preserve"> </t>
        </r>
        <r>
          <rPr>
            <sz val="10"/>
            <rFont val="Tahoma"/>
            <family val="2"/>
          </rPr>
          <t xml:space="preserve">в зеленой ячейке </t>
        </r>
        <r>
          <rPr>
            <b/>
            <sz val="10"/>
            <rFont val="Tahoma"/>
            <family val="2"/>
          </rPr>
          <t>графы 33</t>
        </r>
      </text>
    </comment>
    <comment ref="M6" authorId="0">
      <text>
        <r>
          <rPr>
            <sz val="10"/>
            <rFont val="Tahoma"/>
            <family val="2"/>
          </rPr>
          <t>Сумма</t>
        </r>
        <r>
          <rPr>
            <b/>
            <sz val="10"/>
            <rFont val="Tahoma"/>
            <family val="2"/>
          </rPr>
          <t xml:space="preserve"> граф 37 - 39 </t>
        </r>
        <r>
          <rPr>
            <sz val="10"/>
            <rFont val="Tahoma"/>
            <family val="2"/>
          </rPr>
          <t>может    быть</t>
        </r>
        <r>
          <rPr>
            <b/>
            <sz val="10"/>
            <rFont val="Tahoma"/>
            <family val="2"/>
          </rPr>
          <t xml:space="preserve"> </t>
        </r>
        <r>
          <rPr>
            <b/>
            <sz val="11"/>
            <rFont val="Tahoma"/>
            <family val="2"/>
          </rPr>
          <t>≤</t>
        </r>
        <r>
          <rPr>
            <b/>
            <sz val="10"/>
            <rFont val="Tahoma"/>
            <family val="2"/>
          </rPr>
          <t xml:space="preserve"> данным графы 33.
</t>
        </r>
        <r>
          <rPr>
            <sz val="10"/>
            <rFont val="Tahoma"/>
            <family val="2"/>
          </rPr>
          <t>При ошибке ввода загорится подсказка</t>
        </r>
        <r>
          <rPr>
            <b/>
            <sz val="10"/>
            <rFont val="Tahoma"/>
            <family val="2"/>
          </rPr>
          <t xml:space="preserve"> </t>
        </r>
        <r>
          <rPr>
            <sz val="10"/>
            <color indexed="10"/>
            <rFont val="Tahoma"/>
            <family val="2"/>
          </rPr>
          <t>"Неверно"</t>
        </r>
        <r>
          <rPr>
            <b/>
            <sz val="10"/>
            <rFont val="Tahoma"/>
            <family val="2"/>
          </rPr>
          <t xml:space="preserve"> </t>
        </r>
        <r>
          <rPr>
            <sz val="10"/>
            <rFont val="Tahoma"/>
            <family val="2"/>
          </rPr>
          <t xml:space="preserve">в зеленой ячейке </t>
        </r>
        <r>
          <rPr>
            <b/>
            <sz val="10"/>
            <rFont val="Tahoma"/>
            <family val="2"/>
          </rPr>
          <t>графы 33</t>
        </r>
        <r>
          <rPr>
            <sz val="10"/>
            <rFont val="Tahoma"/>
            <family val="2"/>
          </rPr>
          <t xml:space="preserve"> </t>
        </r>
      </text>
    </comment>
    <comment ref="E7" authorId="0">
      <text>
        <r>
          <rPr>
            <sz val="9"/>
            <rFont val="Tahoma"/>
            <family val="2"/>
          </rPr>
          <t xml:space="preserve">Значения ячеек </t>
        </r>
        <r>
          <rPr>
            <b/>
            <sz val="9"/>
            <rFont val="Tahoma"/>
            <family val="2"/>
          </rPr>
          <t xml:space="preserve">графы 33  </t>
        </r>
        <r>
          <rPr>
            <sz val="9"/>
            <rFont val="Tahoma"/>
            <family val="2"/>
          </rPr>
          <t xml:space="preserve">могут быть </t>
        </r>
        <r>
          <rPr>
            <b/>
            <sz val="11"/>
            <rFont val="Tahoma"/>
            <family val="2"/>
          </rPr>
          <t xml:space="preserve">≤ </t>
        </r>
        <r>
          <rPr>
            <sz val="9"/>
            <rFont val="Tahoma"/>
            <family val="2"/>
          </rPr>
          <t>значениям</t>
        </r>
        <r>
          <rPr>
            <b/>
            <sz val="9"/>
            <rFont val="Tahoma"/>
            <family val="2"/>
          </rPr>
          <t xml:space="preserve"> </t>
        </r>
        <r>
          <rPr>
            <sz val="9"/>
            <rFont val="Tahoma"/>
            <family val="2"/>
          </rPr>
          <t>ячеек</t>
        </r>
        <r>
          <rPr>
            <b/>
            <sz val="9"/>
            <rFont val="Tahoma"/>
            <family val="2"/>
          </rPr>
          <t xml:space="preserve"> графы 31.
</t>
        </r>
        <r>
          <rPr>
            <sz val="9"/>
            <rFont val="Tahoma"/>
            <family val="2"/>
          </rPr>
          <t>При ошибке ввода загорится</t>
        </r>
        <r>
          <rPr>
            <b/>
            <sz val="9"/>
            <rFont val="Tahoma"/>
            <family val="2"/>
          </rPr>
          <t xml:space="preserve"> </t>
        </r>
        <r>
          <rPr>
            <sz val="9"/>
            <rFont val="Tahoma"/>
            <family val="2"/>
          </rPr>
          <t>подскахка</t>
        </r>
        <r>
          <rPr>
            <b/>
            <sz val="9"/>
            <rFont val="Tahoma"/>
            <family val="2"/>
          </rPr>
          <t xml:space="preserve"> </t>
        </r>
        <r>
          <rPr>
            <sz val="9"/>
            <color indexed="10"/>
            <rFont val="Tahoma"/>
            <family val="2"/>
          </rPr>
          <t>"Ошибка"</t>
        </r>
        <r>
          <rPr>
            <b/>
            <sz val="9"/>
            <rFont val="Tahoma"/>
            <family val="2"/>
          </rPr>
          <t xml:space="preserve"> </t>
        </r>
      </text>
    </comment>
    <comment ref="A6" authorId="0">
      <text>
        <r>
          <rPr>
            <b/>
            <sz val="9"/>
            <color indexed="10"/>
            <rFont val="Tahoma"/>
            <family val="2"/>
          </rPr>
          <t>Заполнение таблицы</t>
        </r>
        <r>
          <rPr>
            <sz val="9"/>
            <color indexed="10"/>
            <rFont val="Tahoma"/>
            <family val="2"/>
          </rPr>
          <t xml:space="preserve"> </t>
        </r>
        <r>
          <rPr>
            <sz val="9"/>
            <rFont val="Tahoma"/>
            <family val="2"/>
          </rPr>
          <t>осуществляется слева направо в соответствии с порядковым № графы</t>
        </r>
        <r>
          <rPr>
            <sz val="9"/>
            <color indexed="10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shpotinva</author>
  </authors>
  <commentList>
    <comment ref="A6" authorId="0">
      <text>
        <r>
          <rPr>
            <b/>
            <sz val="9"/>
            <color indexed="10"/>
            <rFont val="Tahoma"/>
            <family val="2"/>
          </rPr>
          <t xml:space="preserve">Заполнение таблицы </t>
        </r>
        <r>
          <rPr>
            <sz val="9"/>
            <rFont val="Tahoma"/>
            <family val="2"/>
          </rPr>
          <t>осуществляется слева направо в соответствии с порядковым № графы</t>
        </r>
      </text>
    </comment>
  </commentList>
</comments>
</file>

<file path=xl/sharedStrings.xml><?xml version="1.0" encoding="utf-8"?>
<sst xmlns="http://schemas.openxmlformats.org/spreadsheetml/2006/main" count="869" uniqueCount="383">
  <si>
    <t>Виды спорта</t>
  </si>
  <si>
    <t>№
строки</t>
  </si>
  <si>
    <t>Из них (гр. 9):</t>
  </si>
  <si>
    <t>всего</t>
  </si>
  <si>
    <t>01</t>
  </si>
  <si>
    <t>Численность занимающихся на этапах подготовки (чел.):</t>
  </si>
  <si>
    <t>Айкидо</t>
  </si>
  <si>
    <t>Академическая гребля</t>
  </si>
  <si>
    <t>Акробатический рок-н-ролл</t>
  </si>
  <si>
    <t>Альпинизм</t>
  </si>
  <si>
    <t>Американский футбол</t>
  </si>
  <si>
    <t>Армспорт</t>
  </si>
  <si>
    <t>Бадминтон</t>
  </si>
  <si>
    <t>Баскетбол</t>
  </si>
  <si>
    <t>Бейсбол</t>
  </si>
  <si>
    <t>Биатлон</t>
  </si>
  <si>
    <t>Бильярдный спорт</t>
  </si>
  <si>
    <t>Бобслей</t>
  </si>
  <si>
    <t>Бодибилдинг</t>
  </si>
  <si>
    <t>Бокс</t>
  </si>
  <si>
    <t>Борьба на поясах</t>
  </si>
  <si>
    <t>Боулинг</t>
  </si>
  <si>
    <t>Велоспорт - маунтинбайк</t>
  </si>
  <si>
    <t>Велоспорт - трек</t>
  </si>
  <si>
    <t>Велоспорт - шоссе</t>
  </si>
  <si>
    <t>Водное поло</t>
  </si>
  <si>
    <t>Воднолыжный спорт</t>
  </si>
  <si>
    <t>Волейбол</t>
  </si>
  <si>
    <t>Вольная борьба</t>
  </si>
  <si>
    <t>Гандбол</t>
  </si>
  <si>
    <t>Го</t>
  </si>
  <si>
    <t>Гольф</t>
  </si>
  <si>
    <t>Горнолыжный спорт</t>
  </si>
  <si>
    <t>Городошный спорт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</si>
  <si>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</si>
  <si>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</si>
  <si>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</si>
  <si>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</si>
  <si>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</si>
  <si>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</si>
  <si>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</si>
  <si>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</si>
  <si>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</si>
  <si>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</si>
  <si>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</si>
  <si>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</si>
  <si>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</si>
  <si>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</si>
  <si>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</si>
  <si>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</si>
  <si>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</si>
  <si>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</si>
  <si>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</si>
  <si>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</si>
  <si>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</si>
  <si>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</si>
  <si>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</si>
  <si>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</si>
  <si>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</si>
  <si>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</si>
  <si>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</si>
  <si>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</si>
  <si>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Гребля на байдарках и каноэ</t>
  </si>
  <si>
    <t>Греко-римская борьба</t>
  </si>
  <si>
    <t>Дартс</t>
  </si>
  <si>
    <t>Дзюдо</t>
  </si>
  <si>
    <t>Ездовой спорт</t>
  </si>
  <si>
    <t>Каратэ</t>
  </si>
  <si>
    <t>Керлинг</t>
  </si>
  <si>
    <t>Кинологический спорт</t>
  </si>
  <si>
    <t>Киокусинкай</t>
  </si>
  <si>
    <t>Конный спорт</t>
  </si>
  <si>
    <t>Конькобежный спорт</t>
  </si>
  <si>
    <t>Легкая атлетика</t>
  </si>
  <si>
    <t>Лыжное двоеборье</t>
  </si>
  <si>
    <t>Лыжные гонки</t>
  </si>
  <si>
    <t>Настольный теннис</t>
  </si>
  <si>
    <t>Парусный спорт</t>
  </si>
  <si>
    <t>Плавание</t>
  </si>
  <si>
    <t>Подводный спорт</t>
  </si>
  <si>
    <t>Полиатлон</t>
  </si>
  <si>
    <t>Прыжки в воду</t>
  </si>
  <si>
    <t>Прыжки на батуте</t>
  </si>
  <si>
    <t>Прыжки на лыжах с трамплина</t>
  </si>
  <si>
    <t>Пулевая стрельба</t>
  </si>
  <si>
    <t>Рафтинг</t>
  </si>
  <si>
    <t>Регби</t>
  </si>
  <si>
    <t>Русская лапта</t>
  </si>
  <si>
    <t>Русский бой</t>
  </si>
  <si>
    <t>Самбо</t>
  </si>
  <si>
    <t>Санный спорт</t>
  </si>
  <si>
    <t>Северное многоборье</t>
  </si>
  <si>
    <t>Синхронное плавание</t>
  </si>
  <si>
    <t>Скалолазание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</si>
  <si>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</si>
  <si>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</si>
  <si>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</si>
  <si>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</si>
  <si>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</si>
  <si>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</si>
  <si>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</si>
  <si>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</si>
  <si>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</si>
  <si>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</si>
  <si>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</si>
  <si>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</si>
  <si>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</si>
  <si>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</si>
  <si>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</si>
  <si>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</si>
  <si>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</si>
  <si>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</si>
  <si>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</si>
  <si>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</si>
  <si>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</si>
  <si>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</si>
  <si>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</si>
  <si>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</si>
  <si>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</si>
  <si>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</si>
  <si>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</si>
  <si>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</si>
  <si>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</si>
  <si>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</si>
  <si>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</si>
  <si>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</si>
  <si>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</si>
  <si>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</si>
  <si>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67</t>
  </si>
  <si>
    <t>64</t>
  </si>
  <si>
    <t>Сноуборд</t>
  </si>
  <si>
    <t>Современное пятиборье</t>
  </si>
  <si>
    <t>Софтбол</t>
  </si>
  <si>
    <t>Спортивная акробатика</t>
  </si>
  <si>
    <t>Спортивная аэробика</t>
  </si>
  <si>
    <t>Спортивная гимнастика</t>
  </si>
  <si>
    <t>Спортивное ориентирование</t>
  </si>
  <si>
    <t>Спортивный туризм</t>
  </si>
  <si>
    <t>Стендовая стрельба</t>
  </si>
  <si>
    <t>Стилевое каратэ</t>
  </si>
  <si>
    <t>Стрельба из лука</t>
  </si>
  <si>
    <t>Сумо</t>
  </si>
  <si>
    <t>Тайский бокс</t>
  </si>
  <si>
    <t>Танцевальный спорт</t>
  </si>
  <si>
    <t>Теннис</t>
  </si>
  <si>
    <t>Триатлон</t>
  </si>
  <si>
    <t>Тхэквондо</t>
  </si>
  <si>
    <t>Тяжелая атлетика</t>
  </si>
  <si>
    <t>Ушу</t>
  </si>
  <si>
    <t>Фехтование</t>
  </si>
  <si>
    <t>Фигурное катание на коньках</t>
  </si>
  <si>
    <t>Флорбол</t>
  </si>
  <si>
    <t>Фристайл</t>
  </si>
  <si>
    <t>Футбол</t>
  </si>
  <si>
    <t>Футзал</t>
  </si>
  <si>
    <t>Хоккей</t>
  </si>
  <si>
    <t>Хоккей на траве</t>
  </si>
  <si>
    <t>Хоккей с мячом</t>
  </si>
  <si>
    <t>Художественная гимнастика</t>
  </si>
  <si>
    <t>Шахматы</t>
  </si>
  <si>
    <t>Шашки</t>
  </si>
  <si>
    <t>Шорт-трек</t>
  </si>
  <si>
    <t>Национальные виды спорта</t>
  </si>
  <si>
    <t>65</t>
  </si>
  <si>
    <t>66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</si>
  <si>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</si>
  <si>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</si>
  <si>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</si>
  <si>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</si>
  <si>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</si>
  <si>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</si>
  <si>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</si>
  <si>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</si>
  <si>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</si>
  <si>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</si>
  <si>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</si>
  <si>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</si>
  <si>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</si>
  <si>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</si>
  <si>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</si>
  <si>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</si>
  <si>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</si>
  <si>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</si>
  <si>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</si>
  <si>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</si>
  <si>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</si>
  <si>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</si>
  <si>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</si>
  <si>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</si>
  <si>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</si>
  <si>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</si>
  <si>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</si>
  <si>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</si>
  <si>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</si>
  <si>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</si>
  <si>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Виды спорта, культивируемые РОСТО</t>
  </si>
  <si>
    <t>98</t>
  </si>
  <si>
    <t>Другие виды спорта, признанные в РФ</t>
  </si>
  <si>
    <t>99</t>
  </si>
  <si>
    <t>Итого</t>
  </si>
  <si>
    <t>100</t>
  </si>
  <si>
    <t>ДЮКФП</t>
  </si>
  <si>
    <t>103</t>
  </si>
  <si>
    <t>104</t>
  </si>
  <si>
    <t>ДЮСШ</t>
  </si>
  <si>
    <t>СДЮШОР</t>
  </si>
  <si>
    <t>Гиревой спорт</t>
  </si>
  <si>
    <t>Рукопашный бой</t>
  </si>
  <si>
    <t>первый разряд</t>
  </si>
  <si>
    <t>КМС</t>
  </si>
  <si>
    <t>МС</t>
  </si>
  <si>
    <t>МСМК</t>
  </si>
  <si>
    <t>ЗМС</t>
  </si>
  <si>
    <t>Кикбоксинг</t>
  </si>
  <si>
    <t>Пауэрлифтинг</t>
  </si>
  <si>
    <t>№ строки</t>
  </si>
  <si>
    <t>В том числе штатных</t>
  </si>
  <si>
    <t>профессиональное образование</t>
  </si>
  <si>
    <t>квалификационную категорию</t>
  </si>
  <si>
    <t>высшее</t>
  </si>
  <si>
    <t>среднее</t>
  </si>
  <si>
    <t>высшую</t>
  </si>
  <si>
    <t>первую</t>
  </si>
  <si>
    <t>вторую</t>
  </si>
  <si>
    <t>Всего</t>
  </si>
  <si>
    <t>Из них имеют:</t>
  </si>
  <si>
    <t>почетные звания</t>
  </si>
  <si>
    <t>Директор</t>
  </si>
  <si>
    <t>Заместитель директора</t>
  </si>
  <si>
    <t>Другие</t>
  </si>
  <si>
    <t>Наименование спортивного
сооружения</t>
  </si>
  <si>
    <t>находящиеся на балансе</t>
  </si>
  <si>
    <t>арендуемые</t>
  </si>
  <si>
    <t>по формам собственности</t>
  </si>
  <si>
    <t>федераль-ной</t>
  </si>
  <si>
    <t>субъектов РФ</t>
  </si>
  <si>
    <t>муници-пальной</t>
  </si>
  <si>
    <t>частной</t>
  </si>
  <si>
    <t>Стадионы с трибунами</t>
  </si>
  <si>
    <t>Плоскостные спортивные сооружения - всего</t>
  </si>
  <si>
    <t>из них:</t>
  </si>
  <si>
    <t>- площадки</t>
  </si>
  <si>
    <t>- поля</t>
  </si>
  <si>
    <t>- спортивные ядра</t>
  </si>
  <si>
    <t>Спортивные залы - всего</t>
  </si>
  <si>
    <t>из них размером:</t>
  </si>
  <si>
    <t>Манежи легкоатлетические</t>
  </si>
  <si>
    <t>Манежи футбольные</t>
  </si>
  <si>
    <t>Плавательные бассейны - всего</t>
  </si>
  <si>
    <t>- для прыжков в воду</t>
  </si>
  <si>
    <t>Ледовые дворцы</t>
  </si>
  <si>
    <t>Лыжные базы</t>
  </si>
  <si>
    <t>Тиры</t>
  </si>
  <si>
    <t>Другие спортивные сооружения</t>
  </si>
  <si>
    <t>Из числа занимающихся (гр. 9) - спортсменов-разрядников</t>
  </si>
  <si>
    <t>Спортсмены-разрядники, подготовленные за отчетный год</t>
  </si>
  <si>
    <t>Количество спортивных сооружений (единиц)</t>
  </si>
  <si>
    <t>- 50-метровые</t>
  </si>
  <si>
    <t>- 25-метровые</t>
  </si>
  <si>
    <t>- (42 х 24 м)</t>
  </si>
  <si>
    <t>- (36 х 18 м); (30 х 15 м) и (30 х 18 м)</t>
  </si>
  <si>
    <t>- (24 х 12 м) и (18 х 9 м)</t>
  </si>
  <si>
    <t>ДООЦ</t>
  </si>
  <si>
    <t xml:space="preserve"> ДЮСШ</t>
  </si>
  <si>
    <t>101</t>
  </si>
  <si>
    <t>102</t>
  </si>
  <si>
    <t>105</t>
  </si>
  <si>
    <t>Система образования</t>
  </si>
  <si>
    <t>Спортивные школы для инвалидов</t>
  </si>
  <si>
    <t>Спортивные секции для инвалидов</t>
  </si>
  <si>
    <t>Число отделений по видам спорта,секций (ед.)</t>
  </si>
  <si>
    <t>Раздел II. Численность занимающихся</t>
  </si>
  <si>
    <t>инвалидов</t>
  </si>
  <si>
    <t>девушки</t>
  </si>
  <si>
    <t>из них занимается в сельской местности</t>
  </si>
  <si>
    <t>Хоккей с мячем</t>
  </si>
  <si>
    <t>Раздел IV. Тренерско-преподавательский состав</t>
  </si>
  <si>
    <t>в т.ч.в сельской местности</t>
  </si>
  <si>
    <t>Заслуженный тренер России, Заслуженный учитель России</t>
  </si>
  <si>
    <t>Раздел V. Административные работники и специалисты</t>
  </si>
  <si>
    <t>Заслуженный работник физической культуры, Заслуженный работник общего образования</t>
  </si>
  <si>
    <t>Инструктор-методист, в т.ч. старший инструктор-методист</t>
  </si>
  <si>
    <t>Средний медицинский персонал</t>
  </si>
  <si>
    <t>Врач</t>
  </si>
  <si>
    <t>1. Количество</t>
  </si>
  <si>
    <t>2. Вновь открыто</t>
  </si>
  <si>
    <t>3. Реорганизовано</t>
  </si>
  <si>
    <t xml:space="preserve">4. Передано в другие ведомства </t>
  </si>
  <si>
    <t>(с указанием причины и ведомства)</t>
  </si>
  <si>
    <t xml:space="preserve">5. Передано из других ведомств </t>
  </si>
  <si>
    <t>6. Закрыто</t>
  </si>
  <si>
    <t>7. Ведется строительство спортивных сооружений (каких):</t>
  </si>
  <si>
    <t>- введено в эксплуатацию спортивных сооружений в текущем году</t>
  </si>
  <si>
    <t xml:space="preserve"> - Инструкторы-методисты (в том числе старшие)</t>
  </si>
  <si>
    <t xml:space="preserve"> - Тренеры-преподаватели, педагоги дополнительного образования</t>
  </si>
  <si>
    <t>Вид деятельности</t>
  </si>
  <si>
    <t>КОНФИДЕНЦИАЛЬНОСТЬ ГАРАНТИРУЕТСЯ ПОЛУЧАТЕЛЕМ ИНФОРМАЦИИ</t>
  </si>
  <si>
    <t>ВОЗМОЖНО ПРЕДОСТАВЛЕНИЕ В ЭЛЕКТРОННОМ ВИДЕ</t>
  </si>
  <si>
    <t>Предоставляют:</t>
  </si>
  <si>
    <t>Сроки предоставления</t>
  </si>
  <si>
    <t>10 февраля</t>
  </si>
  <si>
    <t>после отчетного периода</t>
  </si>
  <si>
    <t>Годовая</t>
  </si>
  <si>
    <t>Код
формы
по ОКУД</t>
  </si>
  <si>
    <t>Код</t>
  </si>
  <si>
    <t>отчитывающейся организации
по ОКПО</t>
  </si>
  <si>
    <t>0609404</t>
  </si>
  <si>
    <t>8. Спортивно - оздоровительная работа:                                                           - количество обучающихся отдохнувших в спортивных лагерях</t>
  </si>
  <si>
    <t>Из них в сельской местности</t>
  </si>
  <si>
    <t>Из них (гр. 33) имеют:</t>
  </si>
  <si>
    <t>Сумма, гр. 37;38;39</t>
  </si>
  <si>
    <t>Сумма, гр.35;36</t>
  </si>
  <si>
    <t xml:space="preserve">Число школ, клубов, иных организаций, реализующих программы дополнительного образования, имеющих спортивные секции </t>
  </si>
  <si>
    <t xml:space="preserve">Иные организации, реализующие программы ДО, имеющие спортивные секции </t>
  </si>
  <si>
    <t>начальной                        подготовки</t>
  </si>
  <si>
    <t>6 - 15 - летнего возраста</t>
  </si>
  <si>
    <t>Раздел III. Спортсмены - разрядники</t>
  </si>
  <si>
    <r>
      <t xml:space="preserve">из них занимается  </t>
    </r>
    <r>
      <rPr>
        <b/>
        <sz val="10"/>
        <rFont val="Times New Roman"/>
        <family val="1"/>
      </rPr>
      <t>в сельской местности</t>
    </r>
  </si>
  <si>
    <r>
      <t xml:space="preserve">из </t>
    </r>
    <r>
      <rPr>
        <b/>
        <sz val="10"/>
        <rFont val="Times New Roman"/>
        <family val="1"/>
      </rPr>
      <t xml:space="preserve">графы 24 </t>
    </r>
    <r>
      <rPr>
        <sz val="10"/>
        <rFont val="Times New Roman"/>
        <family val="1"/>
      </rPr>
      <t>инвалидов</t>
    </r>
  </si>
  <si>
    <t>массовые разряды</t>
  </si>
  <si>
    <t xml:space="preserve"> Количество тренеров,педагогов дополнительного. образования</t>
  </si>
  <si>
    <t>в т.ч. в сельской местности</t>
  </si>
  <si>
    <t xml:space="preserve">Иные образовательные организации, реализующие программы дополнительного образования, имеющие спортивные секции </t>
  </si>
  <si>
    <t>9. Количество специалистов, прошедших профессиональную переподготовку на семинарах, курсах по виду спорта в текущем году:</t>
  </si>
  <si>
    <t xml:space="preserve"> -Директора, заместители директоров</t>
  </si>
  <si>
    <t xml:space="preserve">  Почтовый адрес, индекс: </t>
  </si>
  <si>
    <t xml:space="preserve">  Ф.И.О. руководителя: </t>
  </si>
  <si>
    <t xml:space="preserve">          Email:</t>
  </si>
  <si>
    <t>ПОКАЗАТЕЛИ</t>
  </si>
  <si>
    <t>юридические лица, осуществляющие деятельность по физической культуре и спорту в</t>
  </si>
  <si>
    <t>отрасли образования:</t>
  </si>
  <si>
    <t>районные (городские) органы управления образованием:</t>
  </si>
  <si>
    <t>организационно - методического обеспечения физического воспитания"</t>
  </si>
  <si>
    <r>
      <t xml:space="preserve">из них занимается </t>
    </r>
    <r>
      <rPr>
        <b/>
        <sz val="10"/>
        <rFont val="Times New Roman"/>
        <family val="1"/>
      </rPr>
      <t>в сельской       местности</t>
    </r>
  </si>
  <si>
    <r>
      <t xml:space="preserve">из </t>
    </r>
    <r>
      <rPr>
        <b/>
        <sz val="9"/>
        <rFont val="Times New Roman"/>
        <family val="1"/>
      </rPr>
      <t xml:space="preserve">графы 15 </t>
    </r>
    <r>
      <rPr>
        <sz val="9"/>
        <rFont val="Times New Roman"/>
        <family val="1"/>
      </rPr>
      <t>инвалидов</t>
    </r>
  </si>
  <si>
    <t xml:space="preserve"> - районному (городскому) органу управления образованем</t>
  </si>
  <si>
    <t>органы исполнительной власти субъектов Российской федерации в области образования:</t>
  </si>
  <si>
    <t xml:space="preserve"> - Федеральному государственному бюджетному учреждению "Федеральный центр </t>
  </si>
  <si>
    <t xml:space="preserve"> - органу исполнительной власти субъектов Российской Федерации в области образования</t>
  </si>
  <si>
    <t xml:space="preserve">   Субъект Российской Федерации</t>
  </si>
  <si>
    <t>(детско-юношеским спортивным школам,специализированным детско-юношеским школам олимпийского резерва</t>
  </si>
  <si>
    <t>детским оздоровительно-образовательным центрам, детско-юношеским клубам физической подготовки</t>
  </si>
  <si>
    <t xml:space="preserve"> Наименование отчитывающейся организации</t>
  </si>
  <si>
    <t xml:space="preserve"> Почтовый адрес</t>
  </si>
  <si>
    <r>
      <t xml:space="preserve">  дополнительного образования, имеющим спортивные секции) по состоянию на </t>
    </r>
    <r>
      <rPr>
        <b/>
        <sz val="10"/>
        <rFont val="Times New Roman"/>
        <family val="1"/>
      </rPr>
      <t>31 декабря 2016 г</t>
    </r>
    <r>
      <rPr>
        <sz val="10"/>
        <rFont val="Times New Roman"/>
        <family val="1"/>
      </rPr>
      <t>.</t>
    </r>
  </si>
  <si>
    <t>Раздел VII. Дополнительная информация к сводному статистическому отчету о работе организаций дополнительного образования  физкультурно-спортивной направленности и иных образовательных организаций, реализующих программы дополнительного образования, имеющих спортивные секции, за 2016 год</t>
  </si>
  <si>
    <t>Раздел VI. Спортивные сооружения</t>
  </si>
  <si>
    <t>Должностное лицо, ответственное за предоставление статистической информации:</t>
  </si>
  <si>
    <t>Ф.И.О.   __________________________________________________________________</t>
  </si>
  <si>
    <t>Мониторинг системы дополнительного образования физкультурно-спортивной направленности</t>
  </si>
  <si>
    <t xml:space="preserve"> Должность:    _______________________________________________________</t>
  </si>
  <si>
    <t>Телефон:</t>
  </si>
  <si>
    <r>
      <t xml:space="preserve">            </t>
    </r>
    <r>
      <rPr>
        <i/>
        <sz val="9"/>
        <rFont val="Times New Roman"/>
        <family val="1"/>
      </rPr>
      <t xml:space="preserve"> (подпись)                                                   (дата) </t>
    </r>
  </si>
  <si>
    <t>год</t>
  </si>
  <si>
    <t xml:space="preserve"> E-mail:                                                                                  </t>
  </si>
  <si>
    <t xml:space="preserve"> Мониторинг ФКиС</t>
  </si>
  <si>
    <t>Проверка ст. 100-104 (скрыть)</t>
  </si>
  <si>
    <t>спортивно - оздоровительный</t>
  </si>
  <si>
    <t>тренировочный</t>
  </si>
  <si>
    <t>совершенствования спортивного мастерства</t>
  </si>
  <si>
    <t>высшего спортивного мастерства</t>
  </si>
  <si>
    <t>спортсменов -инструкторов</t>
  </si>
  <si>
    <t>занимающихся           в платных группах, секциях</t>
  </si>
  <si>
    <t>Проверка ст.100-104 (скрыть)</t>
  </si>
  <si>
    <t xml:space="preserve">Иные организации дополнительного образования, имеющие спортивные секции </t>
  </si>
  <si>
    <t xml:space="preserve">Иные организации  дополнительного образования, имеющие спортивные секции </t>
  </si>
  <si>
    <t xml:space="preserve">Проверка ст.100-104 </t>
  </si>
  <si>
    <t>Заслуженный тренер    России,              Заслуженный учитель России</t>
  </si>
  <si>
    <t>Х</t>
  </si>
  <si>
    <t xml:space="preserve">Раздел I. Данные об организациях  дополнительного образования </t>
  </si>
  <si>
    <t>Сводные сведения по организациям дополнительного образования физкультурно-спортивной направленности</t>
  </si>
  <si>
    <t xml:space="preserve"> 85</t>
  </si>
  <si>
    <t>Министерство образования и молодежной политики Ставропольского края</t>
  </si>
  <si>
    <t>г. Ставрополь, ул. Ломоносова, 3</t>
  </si>
  <si>
    <t>Елманбетова Тамара Семеновна</t>
  </si>
  <si>
    <t>декабря</t>
  </si>
  <si>
    <t>yustin@stavminobr.ru</t>
  </si>
  <si>
    <t>8 (8652) 37-28-86</t>
  </si>
  <si>
    <t>тельной работы и дополнительного образования детей министерства образования и молодежной политики Ставропольского края</t>
  </si>
  <si>
    <t>Ставропольский край</t>
  </si>
  <si>
    <t>г.Ставрополь, ул. Ломоносова, 3</t>
  </si>
  <si>
    <t xml:space="preserve">  Телефон:          8 (8652) 37-28-86                            Факс:  </t>
  </si>
  <si>
    <t>Козюра Е.Н.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</si>
</sst>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6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b/>
      <sz val="10"/>
      <color indexed="10"/>
      <name val="Times New Roman"/>
      <family val="1"/>
    </font>
    <font>
      <sz val="11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0"/>
      <color indexed="10"/>
      <name val="Times New Roman"/>
      <family val="1"/>
    </font>
    <font>
      <sz val="12"/>
      <name val="Arial Black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Times New Roman"/>
      <family val="1"/>
    </font>
    <font>
      <sz val="11"/>
      <color indexed="8"/>
      <name val="Times New Roman"/>
      <family val="1"/>
    </font>
    <font>
      <b/>
      <sz val="12"/>
      <color indexed="30"/>
      <name val="Tahoma"/>
      <family val="2"/>
    </font>
    <font>
      <u val="single"/>
      <sz val="10"/>
      <color indexed="12"/>
      <name val="Arial Cyr"/>
      <family val="0"/>
    </font>
    <font>
      <sz val="10"/>
      <color indexed="10"/>
      <name val="Tahoma"/>
      <family val="2"/>
    </font>
    <font>
      <sz val="9"/>
      <color indexed="10"/>
      <name val="Tahoma"/>
      <family val="2"/>
    </font>
    <font>
      <b/>
      <sz val="11"/>
      <name val="Tahoma"/>
      <family val="2"/>
    </font>
    <font>
      <i/>
      <sz val="9"/>
      <name val="Times New Roman"/>
      <family val="1"/>
    </font>
    <font>
      <b/>
      <u val="single"/>
      <sz val="10"/>
      <name val="Times New Roman"/>
      <family val="1"/>
    </font>
    <font>
      <b/>
      <sz val="9"/>
      <color indexed="10"/>
      <name val="Times New Roman"/>
      <family val="1"/>
    </font>
    <font>
      <sz val="8"/>
      <color indexed="9"/>
      <name val="Times New Roman"/>
      <family val="1"/>
    </font>
    <font>
      <b/>
      <sz val="8"/>
      <color indexed="10"/>
      <name val="Times New Roman"/>
      <family val="1"/>
    </font>
    <font>
      <b/>
      <sz val="10"/>
      <name val="Arial Cyr"/>
      <family val="0"/>
    </font>
    <font>
      <b/>
      <sz val="8"/>
      <name val="Times New Roman"/>
      <family val="1"/>
    </font>
    <font>
      <b/>
      <sz val="9"/>
      <color indexed="1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b/>
      <sz val="9"/>
      <color rgb="FFFF0000"/>
      <name val="Times New Roman"/>
      <family val="1"/>
    </font>
    <font>
      <sz val="8"/>
      <color theme="0"/>
      <name val="Times New Roman"/>
      <family val="1"/>
    </font>
    <font>
      <b/>
      <sz val="8"/>
      <color rgb="FFFF0000"/>
      <name val="Times New Roman"/>
      <family val="1"/>
    </font>
    <font>
      <sz val="10"/>
      <color rgb="FFFF0000"/>
      <name val="Times New Roman"/>
      <family val="1"/>
    </font>
    <font>
      <b/>
      <sz val="12"/>
      <color rgb="FF0070C0"/>
      <name val="Tahoma"/>
      <family val="2"/>
    </font>
    <font>
      <b/>
      <sz val="8"/>
      <name val="Arial Cyr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5FED2"/>
        <bgColor indexed="64"/>
      </patternFill>
    </fill>
    <fill>
      <patternFill patternType="gray125">
        <bgColor theme="0" tint="-0.149959996342659"/>
      </patternFill>
    </fill>
    <fill>
      <patternFill patternType="solid">
        <fgColor theme="0" tint="-0.04997999966144562"/>
        <bgColor indexed="64"/>
      </patternFill>
    </fill>
    <fill>
      <patternFill patternType="gray0625">
        <bgColor theme="0"/>
      </patternFill>
    </fill>
    <fill>
      <patternFill patternType="gray0625"/>
    </fill>
    <fill>
      <patternFill patternType="gray0625">
        <bgColor theme="0" tint="-0.149959996342659"/>
      </patternFill>
    </fill>
    <fill>
      <patternFill patternType="solid">
        <fgColor indexed="65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medium"/>
      <bottom/>
    </border>
    <border>
      <left/>
      <right style="thin"/>
      <top style="thin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42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 horizontal="left"/>
    </xf>
    <xf numFmtId="0" fontId="2" fillId="0" borderId="11" xfId="0" applyFont="1" applyBorder="1" applyAlignment="1">
      <alignment/>
    </xf>
    <xf numFmtId="49" fontId="2" fillId="0" borderId="10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wrapText="1"/>
    </xf>
    <xf numFmtId="0" fontId="2" fillId="0" borderId="11" xfId="0" applyNumberFormat="1" applyFont="1" applyBorder="1" applyAlignment="1">
      <alignment horizontal="left" wrapText="1"/>
    </xf>
    <xf numFmtId="0" fontId="0" fillId="33" borderId="0" xfId="0" applyFill="1" applyBorder="1" applyAlignment="1">
      <alignment/>
    </xf>
    <xf numFmtId="0" fontId="0" fillId="34" borderId="0" xfId="0" applyFill="1" applyAlignment="1">
      <alignment/>
    </xf>
    <xf numFmtId="0" fontId="2" fillId="34" borderId="0" xfId="0" applyFont="1" applyFill="1" applyAlignment="1">
      <alignment horizontal="center" vertical="center"/>
    </xf>
    <xf numFmtId="3" fontId="0" fillId="34" borderId="0" xfId="0" applyNumberFormat="1" applyFill="1" applyAlignment="1">
      <alignment/>
    </xf>
    <xf numFmtId="0" fontId="8" fillId="34" borderId="0" xfId="0" applyFont="1" applyFill="1" applyBorder="1" applyAlignment="1">
      <alignment vertical="center"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/>
    </xf>
    <xf numFmtId="0" fontId="2" fillId="34" borderId="0" xfId="0" applyFont="1" applyFill="1" applyBorder="1" applyAlignment="1">
      <alignment horizontal="center" vertical="center"/>
    </xf>
    <xf numFmtId="0" fontId="0" fillId="34" borderId="0" xfId="0" applyFill="1" applyBorder="1" applyAlignment="1">
      <alignment wrapText="1"/>
    </xf>
    <xf numFmtId="0" fontId="0" fillId="34" borderId="0" xfId="0" applyFill="1" applyBorder="1" applyAlignment="1">
      <alignment horizontal="center"/>
    </xf>
    <xf numFmtId="0" fontId="0" fillId="34" borderId="0" xfId="0" applyFill="1" applyAlignment="1">
      <alignment wrapText="1"/>
    </xf>
    <xf numFmtId="0" fontId="0" fillId="34" borderId="0" xfId="0" applyFill="1" applyAlignment="1">
      <alignment horizontal="center"/>
    </xf>
    <xf numFmtId="0" fontId="5" fillId="34" borderId="0" xfId="0" applyFont="1" applyFill="1" applyAlignment="1">
      <alignment/>
    </xf>
    <xf numFmtId="0" fontId="10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2" fillId="0" borderId="10" xfId="0" applyFont="1" applyBorder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/>
    </xf>
    <xf numFmtId="49" fontId="2" fillId="34" borderId="15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/>
    </xf>
    <xf numFmtId="49" fontId="2" fillId="34" borderId="14" xfId="0" applyNumberFormat="1" applyFont="1" applyFill="1" applyBorder="1" applyAlignment="1">
      <alignment horizontal="center" vertical="center"/>
    </xf>
    <xf numFmtId="49" fontId="2" fillId="34" borderId="16" xfId="0" applyNumberFormat="1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/>
    </xf>
    <xf numFmtId="0" fontId="69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3" fontId="2" fillId="0" borderId="14" xfId="0" applyNumberFormat="1" applyFont="1" applyBorder="1" applyAlignment="1" applyProtection="1">
      <alignment horizontal="center" vertical="center"/>
      <protection locked="0"/>
    </xf>
    <xf numFmtId="3" fontId="2" fillId="0" borderId="13" xfId="0" applyNumberFormat="1" applyFont="1" applyBorder="1" applyAlignment="1" applyProtection="1">
      <alignment horizontal="center" vertical="center"/>
      <protection locked="0"/>
    </xf>
    <xf numFmtId="3" fontId="2" fillId="35" borderId="15" xfId="0" applyNumberFormat="1" applyFont="1" applyFill="1" applyBorder="1" applyAlignment="1" applyProtection="1">
      <alignment horizontal="center" vertical="center"/>
      <protection hidden="1"/>
    </xf>
    <xf numFmtId="3" fontId="2" fillId="35" borderId="16" xfId="0" applyNumberFormat="1" applyFont="1" applyFill="1" applyBorder="1" applyAlignment="1" applyProtection="1">
      <alignment horizontal="center" vertical="center"/>
      <protection hidden="1"/>
    </xf>
    <xf numFmtId="3" fontId="2" fillId="35" borderId="13" xfId="0" applyNumberFormat="1" applyFont="1" applyFill="1" applyBorder="1" applyAlignment="1" applyProtection="1">
      <alignment horizontal="center" vertical="center"/>
      <protection hidden="1"/>
    </xf>
    <xf numFmtId="3" fontId="2" fillId="35" borderId="14" xfId="0" applyNumberFormat="1" applyFont="1" applyFill="1" applyBorder="1" applyAlignment="1" applyProtection="1">
      <alignment horizontal="center" vertical="center"/>
      <protection hidden="1"/>
    </xf>
    <xf numFmtId="3" fontId="2" fillId="0" borderId="14" xfId="0" applyNumberFormat="1" applyFont="1" applyBorder="1" applyAlignment="1" applyProtection="1">
      <alignment horizontal="center" vertical="center" wrapText="1"/>
      <protection locked="0"/>
    </xf>
    <xf numFmtId="3" fontId="2" fillId="0" borderId="13" xfId="0" applyNumberFormat="1" applyFont="1" applyBorder="1" applyAlignment="1" applyProtection="1">
      <alignment horizontal="center" vertical="center" wrapText="1"/>
      <protection locked="0"/>
    </xf>
    <xf numFmtId="0" fontId="10" fillId="34" borderId="14" xfId="0" applyFont="1" applyFill="1" applyBorder="1" applyAlignment="1">
      <alignment vertical="top" wrapText="1"/>
    </xf>
    <xf numFmtId="0" fontId="10" fillId="34" borderId="17" xfId="0" applyFont="1" applyFill="1" applyBorder="1" applyAlignment="1">
      <alignment vertical="top" wrapText="1"/>
    </xf>
    <xf numFmtId="0" fontId="10" fillId="34" borderId="18" xfId="0" applyFont="1" applyFill="1" applyBorder="1" applyAlignment="1">
      <alignment vertical="top" wrapText="1"/>
    </xf>
    <xf numFmtId="0" fontId="10" fillId="34" borderId="19" xfId="0" applyFont="1" applyFill="1" applyBorder="1" applyAlignment="1">
      <alignment vertical="top" wrapText="1"/>
    </xf>
    <xf numFmtId="0" fontId="10" fillId="34" borderId="13" xfId="0" applyFont="1" applyFill="1" applyBorder="1" applyAlignment="1">
      <alignment vertical="top" wrapText="1"/>
    </xf>
    <xf numFmtId="0" fontId="10" fillId="34" borderId="15" xfId="0" applyFont="1" applyFill="1" applyBorder="1" applyAlignment="1">
      <alignment vertical="center" wrapText="1"/>
    </xf>
    <xf numFmtId="0" fontId="10" fillId="34" borderId="14" xfId="0" applyFont="1" applyFill="1" applyBorder="1" applyAlignment="1">
      <alignment vertical="center" wrapText="1"/>
    </xf>
    <xf numFmtId="0" fontId="10" fillId="34" borderId="11" xfId="0" applyFont="1" applyFill="1" applyBorder="1" applyAlignment="1" applyProtection="1">
      <alignment/>
      <protection locked="0"/>
    </xf>
    <xf numFmtId="0" fontId="0" fillId="34" borderId="19" xfId="0" applyFill="1" applyBorder="1" applyAlignment="1" applyProtection="1">
      <alignment horizontal="left"/>
      <protection locked="0"/>
    </xf>
    <xf numFmtId="0" fontId="0" fillId="34" borderId="0" xfId="0" applyFill="1" applyBorder="1" applyAlignment="1" applyProtection="1">
      <alignment horizontal="left"/>
      <protection locked="0"/>
    </xf>
    <xf numFmtId="0" fontId="0" fillId="34" borderId="11" xfId="0" applyFill="1" applyBorder="1" applyAlignment="1" applyProtection="1">
      <alignment horizontal="left"/>
      <protection locked="0"/>
    </xf>
    <xf numFmtId="3" fontId="2" fillId="0" borderId="16" xfId="0" applyNumberFormat="1" applyFont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>
      <alignment horizontal="left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wrapText="1"/>
    </xf>
    <xf numFmtId="49" fontId="2" fillId="0" borderId="12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wrapText="1"/>
    </xf>
    <xf numFmtId="0" fontId="2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wrapText="1"/>
    </xf>
    <xf numFmtId="49" fontId="2" fillId="0" borderId="23" xfId="0" applyNumberFormat="1" applyFont="1" applyFill="1" applyBorder="1" applyAlignment="1">
      <alignment horizontal="center"/>
    </xf>
    <xf numFmtId="0" fontId="9" fillId="0" borderId="14" xfId="0" applyFont="1" applyFill="1" applyBorder="1" applyAlignment="1">
      <alignment horizontal="left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wrapText="1"/>
    </xf>
    <xf numFmtId="49" fontId="2" fillId="0" borderId="22" xfId="0" applyNumberFormat="1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center" vertical="center"/>
    </xf>
    <xf numFmtId="3" fontId="2" fillId="0" borderId="12" xfId="0" applyNumberFormat="1" applyFont="1" applyBorder="1" applyAlignment="1" applyProtection="1">
      <alignment horizontal="center" vertical="center"/>
      <protection locked="0"/>
    </xf>
    <xf numFmtId="3" fontId="2" fillId="35" borderId="12" xfId="0" applyNumberFormat="1" applyFont="1" applyFill="1" applyBorder="1" applyAlignment="1" applyProtection="1">
      <alignment horizontal="center" vertical="center"/>
      <protection hidden="1"/>
    </xf>
    <xf numFmtId="3" fontId="2" fillId="0" borderId="12" xfId="0" applyNumberFormat="1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1" fontId="2" fillId="35" borderId="16" xfId="0" applyNumberFormat="1" applyFont="1" applyFill="1" applyBorder="1" applyAlignment="1" applyProtection="1">
      <alignment horizontal="center" vertical="center"/>
      <protection hidden="1"/>
    </xf>
    <xf numFmtId="1" fontId="4" fillId="35" borderId="16" xfId="0" applyNumberFormat="1" applyFont="1" applyFill="1" applyBorder="1" applyAlignment="1" applyProtection="1">
      <alignment horizontal="center" vertical="center"/>
      <protection hidden="1"/>
    </xf>
    <xf numFmtId="0" fontId="4" fillId="35" borderId="14" xfId="0" applyFont="1" applyFill="1" applyBorder="1" applyAlignment="1" applyProtection="1">
      <alignment horizontal="center" vertical="center"/>
      <protection hidden="1"/>
    </xf>
    <xf numFmtId="3" fontId="4" fillId="35" borderId="14" xfId="0" applyNumberFormat="1" applyFont="1" applyFill="1" applyBorder="1" applyAlignment="1" applyProtection="1">
      <alignment horizontal="center" vertical="center"/>
      <protection hidden="1"/>
    </xf>
    <xf numFmtId="3" fontId="2" fillId="0" borderId="16" xfId="0" applyNumberFormat="1" applyFont="1" applyBorder="1" applyAlignment="1" applyProtection="1">
      <alignment horizontal="center" vertical="center" wrapText="1"/>
      <protection locked="0"/>
    </xf>
    <xf numFmtId="3" fontId="4" fillId="35" borderId="16" xfId="0" applyNumberFormat="1" applyFont="1" applyFill="1" applyBorder="1" applyAlignment="1" applyProtection="1">
      <alignment horizontal="center" vertical="center" wrapText="1"/>
      <protection hidden="1"/>
    </xf>
    <xf numFmtId="0" fontId="10" fillId="34" borderId="19" xfId="0" applyFont="1" applyFill="1" applyBorder="1" applyAlignment="1" applyProtection="1">
      <alignment/>
      <protection/>
    </xf>
    <xf numFmtId="0" fontId="10" fillId="34" borderId="19" xfId="0" applyFont="1" applyFill="1" applyBorder="1" applyAlignment="1" applyProtection="1">
      <alignment horizontal="left"/>
      <protection/>
    </xf>
    <xf numFmtId="0" fontId="2" fillId="0" borderId="14" xfId="0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0" fontId="2" fillId="0" borderId="16" xfId="0" applyFont="1" applyFill="1" applyBorder="1" applyAlignment="1">
      <alignment horizontal="left" vertical="top" wrapText="1"/>
    </xf>
    <xf numFmtId="0" fontId="9" fillId="36" borderId="13" xfId="0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center" vertical="center"/>
    </xf>
    <xf numFmtId="0" fontId="2" fillId="36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3" fontId="4" fillId="35" borderId="14" xfId="0" applyNumberFormat="1" applyFont="1" applyFill="1" applyBorder="1" applyAlignment="1" applyProtection="1">
      <alignment horizontal="center" vertical="center" wrapText="1"/>
      <protection hidden="1"/>
    </xf>
    <xf numFmtId="0" fontId="10" fillId="34" borderId="19" xfId="0" applyFont="1" applyFill="1" applyBorder="1" applyAlignment="1" applyProtection="1">
      <alignment horizontal="left" vertical="center"/>
      <protection locked="0"/>
    </xf>
    <xf numFmtId="0" fontId="10" fillId="34" borderId="0" xfId="0" applyFont="1" applyFill="1" applyBorder="1" applyAlignment="1" applyProtection="1">
      <alignment horizontal="left" vertical="center"/>
      <protection locked="0"/>
    </xf>
    <xf numFmtId="0" fontId="2" fillId="37" borderId="14" xfId="0" applyFont="1" applyFill="1" applyBorder="1" applyAlignment="1">
      <alignment wrapText="1"/>
    </xf>
    <xf numFmtId="0" fontId="2" fillId="34" borderId="12" xfId="0" applyFont="1" applyFill="1" applyBorder="1" applyAlignment="1">
      <alignment/>
    </xf>
    <xf numFmtId="0" fontId="3" fillId="34" borderId="24" xfId="0" applyFont="1" applyFill="1" applyBorder="1" applyAlignment="1">
      <alignment horizontal="center" vertical="center"/>
    </xf>
    <xf numFmtId="49" fontId="2" fillId="34" borderId="14" xfId="0" applyNumberFormat="1" applyFont="1" applyFill="1" applyBorder="1" applyAlignment="1">
      <alignment/>
    </xf>
    <xf numFmtId="3" fontId="2" fillId="38" borderId="16" xfId="0" applyNumberFormat="1" applyFont="1" applyFill="1" applyBorder="1" applyAlignment="1" applyProtection="1">
      <alignment horizontal="center" vertical="center"/>
      <protection hidden="1"/>
    </xf>
    <xf numFmtId="3" fontId="2" fillId="39" borderId="14" xfId="0" applyNumberFormat="1" applyFont="1" applyFill="1" applyBorder="1" applyAlignment="1" applyProtection="1">
      <alignment horizontal="center" vertical="center"/>
      <protection hidden="1"/>
    </xf>
    <xf numFmtId="49" fontId="2" fillId="34" borderId="17" xfId="0" applyNumberFormat="1" applyFont="1" applyFill="1" applyBorder="1" applyAlignment="1">
      <alignment horizontal="center" vertical="center"/>
    </xf>
    <xf numFmtId="0" fontId="2" fillId="37" borderId="16" xfId="0" applyFont="1" applyFill="1" applyBorder="1" applyAlignment="1">
      <alignment wrapText="1"/>
    </xf>
    <xf numFmtId="0" fontId="2" fillId="34" borderId="24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wrapText="1"/>
    </xf>
    <xf numFmtId="49" fontId="2" fillId="34" borderId="17" xfId="0" applyNumberFormat="1" applyFont="1" applyFill="1" applyBorder="1" applyAlignment="1">
      <alignment/>
    </xf>
    <xf numFmtId="3" fontId="2" fillId="38" borderId="15" xfId="0" applyNumberFormat="1" applyFont="1" applyFill="1" applyBorder="1" applyAlignment="1" applyProtection="1">
      <alignment horizontal="center" vertical="center"/>
      <protection hidden="1"/>
    </xf>
    <xf numFmtId="3" fontId="2" fillId="39" borderId="17" xfId="0" applyNumberFormat="1" applyFont="1" applyFill="1" applyBorder="1" applyAlignment="1" applyProtection="1">
      <alignment horizontal="center" vertical="center"/>
      <protection hidden="1"/>
    </xf>
    <xf numFmtId="0" fontId="9" fillId="36" borderId="13" xfId="0" applyFont="1" applyFill="1" applyBorder="1" applyAlignment="1" applyProtection="1">
      <alignment horizontal="center" vertical="center"/>
      <protection locked="0"/>
    </xf>
    <xf numFmtId="0" fontId="10" fillId="34" borderId="19" xfId="0" applyFont="1" applyFill="1" applyBorder="1" applyAlignment="1" applyProtection="1">
      <alignment horizontal="left"/>
      <protection/>
    </xf>
    <xf numFmtId="0" fontId="2" fillId="37" borderId="15" xfId="0" applyFont="1" applyFill="1" applyBorder="1" applyAlignment="1">
      <alignment wrapText="1"/>
    </xf>
    <xf numFmtId="0" fontId="0" fillId="34" borderId="0" xfId="0" applyFill="1" applyBorder="1" applyAlignment="1" applyProtection="1">
      <alignment horizontal="left" vertical="center"/>
      <protection locked="0"/>
    </xf>
    <xf numFmtId="0" fontId="0" fillId="34" borderId="0" xfId="0" applyFill="1" applyBorder="1" applyAlignment="1" applyProtection="1">
      <alignment horizontal="center"/>
      <protection locked="0"/>
    </xf>
    <xf numFmtId="3" fontId="4" fillId="35" borderId="13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left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20" fillId="0" borderId="0" xfId="0" applyFont="1" applyAlignment="1">
      <alignment horizontal="left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19" xfId="0" applyFont="1" applyBorder="1" applyAlignment="1">
      <alignment horizontal="left"/>
    </xf>
    <xf numFmtId="49" fontId="2" fillId="0" borderId="19" xfId="0" applyNumberFormat="1" applyFont="1" applyBorder="1" applyAlignment="1">
      <alignment horizontal="left" vertical="center"/>
    </xf>
    <xf numFmtId="49" fontId="2" fillId="0" borderId="19" xfId="0" applyNumberFormat="1" applyFont="1" applyBorder="1" applyAlignment="1">
      <alignment horizontal="left" vertical="top"/>
    </xf>
    <xf numFmtId="49" fontId="2" fillId="0" borderId="23" xfId="0" applyNumberFormat="1" applyFont="1" applyBorder="1" applyAlignment="1">
      <alignment horizontal="left" vertical="top"/>
    </xf>
    <xf numFmtId="49" fontId="2" fillId="0" borderId="32" xfId="0" applyNumberFormat="1" applyFont="1" applyBorder="1" applyAlignment="1">
      <alignment horizontal="right"/>
    </xf>
    <xf numFmtId="0" fontId="2" fillId="0" borderId="32" xfId="0" applyNumberFormat="1" applyFont="1" applyBorder="1" applyAlignment="1">
      <alignment horizontal="left"/>
    </xf>
    <xf numFmtId="0" fontId="2" fillId="0" borderId="32" xfId="0" applyNumberFormat="1" applyFont="1" applyBorder="1" applyAlignment="1">
      <alignment horizontal="left" wrapText="1"/>
    </xf>
    <xf numFmtId="0" fontId="2" fillId="0" borderId="33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Alignment="1">
      <alignment horizontal="left"/>
    </xf>
    <xf numFmtId="0" fontId="20" fillId="0" borderId="30" xfId="0" applyFont="1" applyBorder="1" applyAlignment="1">
      <alignment horizontal="center"/>
    </xf>
    <xf numFmtId="1" fontId="0" fillId="34" borderId="0" xfId="0" applyNumberFormat="1" applyFill="1" applyBorder="1" applyAlignment="1">
      <alignment/>
    </xf>
    <xf numFmtId="0" fontId="2" fillId="0" borderId="14" xfId="0" applyFont="1" applyFill="1" applyBorder="1" applyAlignment="1">
      <alignment vertical="center" wrapText="1"/>
    </xf>
    <xf numFmtId="3" fontId="2" fillId="0" borderId="12" xfId="0" applyNumberFormat="1" applyFont="1" applyFill="1" applyBorder="1" applyAlignment="1" applyProtection="1">
      <alignment horizontal="center" vertical="center"/>
      <protection hidden="1"/>
    </xf>
    <xf numFmtId="49" fontId="2" fillId="37" borderId="12" xfId="0" applyNumberFormat="1" applyFont="1" applyFill="1" applyBorder="1" applyAlignment="1">
      <alignment horizontal="center"/>
    </xf>
    <xf numFmtId="0" fontId="3" fillId="37" borderId="0" xfId="0" applyFont="1" applyFill="1" applyBorder="1" applyAlignment="1" applyProtection="1">
      <alignment horizontal="left" vertical="center" wrapText="1"/>
      <protection hidden="1"/>
    </xf>
    <xf numFmtId="49" fontId="2" fillId="37" borderId="0" xfId="0" applyNumberFormat="1" applyFont="1" applyFill="1" applyBorder="1" applyAlignment="1" applyProtection="1">
      <alignment horizontal="center" vertical="center"/>
      <protection hidden="1"/>
    </xf>
    <xf numFmtId="3" fontId="4" fillId="35" borderId="17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>
      <alignment/>
    </xf>
    <xf numFmtId="0" fontId="70" fillId="0" borderId="14" xfId="0" applyFont="1" applyFill="1" applyBorder="1" applyAlignment="1">
      <alignment horizontal="left" vertical="center" wrapText="1"/>
    </xf>
    <xf numFmtId="3" fontId="2" fillId="0" borderId="14" xfId="0" applyNumberFormat="1" applyFont="1" applyFill="1" applyBorder="1" applyAlignment="1" applyProtection="1">
      <alignment horizontal="center" vertical="center"/>
      <protection hidden="1"/>
    </xf>
    <xf numFmtId="3" fontId="71" fillId="0" borderId="14" xfId="0" applyNumberFormat="1" applyFont="1" applyFill="1" applyBorder="1" applyAlignment="1" applyProtection="1">
      <alignment horizontal="center" vertical="center"/>
      <protection hidden="1"/>
    </xf>
    <xf numFmtId="3" fontId="4" fillId="37" borderId="0" xfId="0" applyNumberFormat="1" applyFont="1" applyFill="1" applyBorder="1" applyAlignment="1" applyProtection="1">
      <alignment/>
      <protection hidden="1"/>
    </xf>
    <xf numFmtId="49" fontId="2" fillId="0" borderId="12" xfId="0" applyNumberFormat="1" applyFont="1" applyFill="1" applyBorder="1" applyAlignment="1" applyProtection="1">
      <alignment horizontal="center" vertical="center"/>
      <protection hidden="1"/>
    </xf>
    <xf numFmtId="0" fontId="5" fillId="0" borderId="14" xfId="0" applyFont="1" applyFill="1" applyBorder="1" applyAlignment="1" applyProtection="1">
      <alignment wrapText="1"/>
      <protection/>
    </xf>
    <xf numFmtId="0" fontId="72" fillId="0" borderId="14" xfId="0" applyFont="1" applyFill="1" applyBorder="1" applyAlignment="1">
      <alignment horizontal="left" vertical="center" wrapText="1"/>
    </xf>
    <xf numFmtId="0" fontId="72" fillId="0" borderId="12" xfId="0" applyFont="1" applyFill="1" applyBorder="1" applyAlignment="1" applyProtection="1">
      <alignment horizontal="left" vertical="center" wrapText="1"/>
      <protection/>
    </xf>
    <xf numFmtId="0" fontId="32" fillId="34" borderId="0" xfId="0" applyFont="1" applyFill="1" applyBorder="1" applyAlignment="1">
      <alignment wrapText="1"/>
    </xf>
    <xf numFmtId="49" fontId="2" fillId="0" borderId="16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3" fontId="33" fillId="37" borderId="0" xfId="0" applyNumberFormat="1" applyFont="1" applyFill="1" applyBorder="1" applyAlignment="1" applyProtection="1">
      <alignment horizontal="center" vertical="center"/>
      <protection hidden="1"/>
    </xf>
    <xf numFmtId="3" fontId="33" fillId="37" borderId="0" xfId="0" applyNumberFormat="1" applyFont="1" applyFill="1" applyBorder="1" applyAlignment="1" applyProtection="1">
      <alignment/>
      <protection hidden="1"/>
    </xf>
    <xf numFmtId="3" fontId="72" fillId="37" borderId="0" xfId="0" applyNumberFormat="1" applyFont="1" applyFill="1" applyBorder="1" applyAlignment="1" applyProtection="1">
      <alignment horizontal="center" vertical="center"/>
      <protection hidden="1"/>
    </xf>
    <xf numFmtId="0" fontId="6" fillId="34" borderId="0" xfId="0" applyFont="1" applyFill="1" applyAlignment="1">
      <alignment/>
    </xf>
    <xf numFmtId="0" fontId="2" fillId="37" borderId="22" xfId="0" applyFont="1" applyFill="1" applyBorder="1" applyAlignment="1">
      <alignment horizontal="left" vertical="center" wrapText="1"/>
    </xf>
    <xf numFmtId="49" fontId="2" fillId="37" borderId="22" xfId="0" applyNumberFormat="1" applyFont="1" applyFill="1" applyBorder="1" applyAlignment="1">
      <alignment horizontal="center" vertical="center"/>
    </xf>
    <xf numFmtId="49" fontId="2" fillId="37" borderId="23" xfId="0" applyNumberFormat="1" applyFont="1" applyFill="1" applyBorder="1" applyAlignment="1">
      <alignment horizontal="center"/>
    </xf>
    <xf numFmtId="3" fontId="4" fillId="35" borderId="16" xfId="0" applyNumberFormat="1" applyFont="1" applyFill="1" applyBorder="1" applyAlignment="1" applyProtection="1">
      <alignment horizontal="center" vertical="center"/>
      <protection hidden="1"/>
    </xf>
    <xf numFmtId="0" fontId="2" fillId="0" borderId="13" xfId="0" applyFont="1" applyFill="1" applyBorder="1" applyAlignment="1">
      <alignment wrapText="1"/>
    </xf>
    <xf numFmtId="49" fontId="2" fillId="0" borderId="22" xfId="0" applyNumberFormat="1" applyFont="1" applyFill="1" applyBorder="1" applyAlignment="1">
      <alignment horizontal="center" vertical="center"/>
    </xf>
    <xf numFmtId="3" fontId="4" fillId="35" borderId="13" xfId="0" applyNumberFormat="1" applyFont="1" applyFill="1" applyBorder="1" applyAlignment="1" applyProtection="1">
      <alignment horizontal="center" vertical="center" wrapText="1"/>
      <protection hidden="1"/>
    </xf>
    <xf numFmtId="0" fontId="2" fillId="37" borderId="13" xfId="0" applyFont="1" applyFill="1" applyBorder="1" applyAlignment="1">
      <alignment horizontal="left" vertical="center" wrapText="1"/>
    </xf>
    <xf numFmtId="49" fontId="2" fillId="37" borderId="34" xfId="0" applyNumberFormat="1" applyFont="1" applyFill="1" applyBorder="1" applyAlignment="1">
      <alignment horizontal="center" vertical="center"/>
    </xf>
    <xf numFmtId="0" fontId="73" fillId="37" borderId="0" xfId="0" applyFont="1" applyFill="1" applyBorder="1" applyAlignment="1" applyProtection="1">
      <alignment horizontal="left" vertical="center" wrapText="1"/>
      <protection hidden="1"/>
    </xf>
    <xf numFmtId="49" fontId="73" fillId="37" borderId="0" xfId="0" applyNumberFormat="1" applyFont="1" applyFill="1" applyBorder="1" applyAlignment="1" applyProtection="1">
      <alignment horizontal="center" vertical="center"/>
      <protection hidden="1"/>
    </xf>
    <xf numFmtId="3" fontId="2" fillId="35" borderId="23" xfId="0" applyNumberFormat="1" applyFont="1" applyFill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center" vertical="center"/>
      <protection locked="0"/>
    </xf>
    <xf numFmtId="3" fontId="2" fillId="35" borderId="22" xfId="0" applyNumberFormat="1" applyFont="1" applyFill="1" applyBorder="1" applyAlignment="1" applyProtection="1">
      <alignment horizontal="center" vertical="center"/>
      <protection hidden="1"/>
    </xf>
    <xf numFmtId="0" fontId="2" fillId="0" borderId="22" xfId="0" applyFont="1" applyFill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>
      <alignment horizontal="center" vertical="center"/>
    </xf>
    <xf numFmtId="1" fontId="2" fillId="0" borderId="14" xfId="0" applyNumberFormat="1" applyFont="1" applyBorder="1" applyAlignment="1" applyProtection="1">
      <alignment horizontal="center" vertical="center"/>
      <protection locked="0"/>
    </xf>
    <xf numFmtId="1" fontId="2" fillId="0" borderId="13" xfId="0" applyNumberFormat="1" applyFont="1" applyBorder="1" applyAlignment="1" applyProtection="1">
      <alignment horizontal="center" vertical="center"/>
      <protection locked="0"/>
    </xf>
    <xf numFmtId="3" fontId="2" fillId="0" borderId="23" xfId="0" applyNumberFormat="1" applyFont="1" applyBorder="1" applyAlignment="1" applyProtection="1">
      <alignment horizontal="center" vertical="center"/>
      <protection locked="0"/>
    </xf>
    <xf numFmtId="1" fontId="2" fillId="0" borderId="16" xfId="0" applyNumberFormat="1" applyFont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2" fillId="40" borderId="22" xfId="0" applyFont="1" applyFill="1" applyBorder="1" applyAlignment="1">
      <alignment horizontal="center" vertical="center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40" borderId="22" xfId="0" applyFont="1" applyFill="1" applyBorder="1" applyAlignment="1" applyProtection="1">
      <alignment horizontal="center" vertical="center"/>
      <protection locked="0"/>
    </xf>
    <xf numFmtId="49" fontId="2" fillId="34" borderId="35" xfId="0" applyNumberFormat="1" applyFont="1" applyFill="1" applyBorder="1" applyAlignment="1">
      <alignment horizontal="center" vertical="center"/>
    </xf>
    <xf numFmtId="3" fontId="2" fillId="35" borderId="35" xfId="0" applyNumberFormat="1" applyFont="1" applyFill="1" applyBorder="1" applyAlignment="1" applyProtection="1">
      <alignment horizontal="center" vertical="center"/>
      <protection hidden="1"/>
    </xf>
    <xf numFmtId="3" fontId="2" fillId="35" borderId="36" xfId="0" applyNumberFormat="1" applyFont="1" applyFill="1" applyBorder="1" applyAlignment="1" applyProtection="1">
      <alignment horizontal="center" vertical="center"/>
      <protection hidden="1"/>
    </xf>
    <xf numFmtId="0" fontId="2" fillId="34" borderId="35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9" fillId="35" borderId="37" xfId="0" applyFont="1" applyFill="1" applyBorder="1" applyAlignment="1">
      <alignment horizontal="center" vertical="center" wrapText="1"/>
    </xf>
    <xf numFmtId="0" fontId="9" fillId="35" borderId="13" xfId="0" applyFont="1" applyFill="1" applyBorder="1" applyAlignment="1">
      <alignment horizontal="center" vertical="center" wrapText="1"/>
    </xf>
    <xf numFmtId="0" fontId="13" fillId="34" borderId="35" xfId="0" applyFont="1" applyFill="1" applyBorder="1" applyAlignment="1">
      <alignment horizontal="center" vertical="center" textRotation="90" wrapText="1"/>
    </xf>
    <xf numFmtId="0" fontId="2" fillId="34" borderId="13" xfId="0" applyFont="1" applyFill="1" applyBorder="1" applyAlignment="1">
      <alignment horizontal="center" vertical="center" textRotation="90" wrapText="1"/>
    </xf>
    <xf numFmtId="3" fontId="33" fillId="35" borderId="16" xfId="0" applyNumberFormat="1" applyFont="1" applyFill="1" applyBorder="1" applyAlignment="1" applyProtection="1">
      <alignment horizontal="center" vertical="center"/>
      <protection hidden="1"/>
    </xf>
    <xf numFmtId="0" fontId="2" fillId="34" borderId="14" xfId="0" applyFont="1" applyFill="1" applyBorder="1" applyAlignment="1">
      <alignment vertical="center" wrapText="1"/>
    </xf>
    <xf numFmtId="3" fontId="33" fillId="35" borderId="14" xfId="0" applyNumberFormat="1" applyFont="1" applyFill="1" applyBorder="1" applyAlignment="1" applyProtection="1">
      <alignment horizontal="center" vertical="center"/>
      <protection hidden="1"/>
    </xf>
    <xf numFmtId="0" fontId="2" fillId="34" borderId="14" xfId="0" applyFont="1" applyFill="1" applyBorder="1" applyAlignment="1">
      <alignment horizontal="left" vertical="center" wrapText="1"/>
    </xf>
    <xf numFmtId="0" fontId="2" fillId="34" borderId="16" xfId="0" applyFont="1" applyFill="1" applyBorder="1" applyAlignment="1">
      <alignment vertical="center" wrapText="1"/>
    </xf>
    <xf numFmtId="0" fontId="2" fillId="35" borderId="35" xfId="0" applyFont="1" applyFill="1" applyBorder="1" applyAlignment="1" applyProtection="1">
      <alignment horizontal="center"/>
      <protection hidden="1"/>
    </xf>
    <xf numFmtId="0" fontId="2" fillId="35" borderId="35" xfId="0" applyFont="1" applyFill="1" applyBorder="1" applyAlignment="1">
      <alignment horizontal="center"/>
    </xf>
    <xf numFmtId="0" fontId="13" fillId="34" borderId="38" xfId="0" applyFont="1" applyFill="1" applyBorder="1" applyAlignment="1">
      <alignment wrapText="1"/>
    </xf>
    <xf numFmtId="0" fontId="2" fillId="34" borderId="13" xfId="0" applyFont="1" applyFill="1" applyBorder="1" applyAlignment="1">
      <alignment vertical="center" wrapText="1"/>
    </xf>
    <xf numFmtId="49" fontId="2" fillId="34" borderId="13" xfId="0" applyNumberFormat="1" applyFont="1" applyFill="1" applyBorder="1" applyAlignment="1">
      <alignment horizontal="center" vertical="center"/>
    </xf>
    <xf numFmtId="3" fontId="33" fillId="35" borderId="13" xfId="0" applyNumberFormat="1" applyFont="1" applyFill="1" applyBorder="1" applyAlignment="1" applyProtection="1">
      <alignment horizontal="center" vertical="center"/>
      <protection hidden="1"/>
    </xf>
    <xf numFmtId="3" fontId="2" fillId="37" borderId="23" xfId="0" applyNumberFormat="1" applyFont="1" applyFill="1" applyBorder="1" applyAlignment="1" applyProtection="1">
      <alignment horizontal="center" vertical="center"/>
      <protection locked="0"/>
    </xf>
    <xf numFmtId="3" fontId="2" fillId="0" borderId="22" xfId="0" applyNumberFormat="1" applyFont="1" applyBorder="1" applyAlignment="1" applyProtection="1">
      <alignment horizontal="center" vertical="center"/>
      <protection locked="0"/>
    </xf>
    <xf numFmtId="3" fontId="2" fillId="0" borderId="23" xfId="0" applyNumberFormat="1" applyFont="1" applyBorder="1" applyAlignment="1" applyProtection="1">
      <alignment horizontal="right" vertical="center"/>
      <protection locked="0"/>
    </xf>
    <xf numFmtId="0" fontId="10" fillId="34" borderId="16" xfId="0" applyFont="1" applyFill="1" applyBorder="1" applyAlignment="1">
      <alignment vertical="top" wrapText="1"/>
    </xf>
    <xf numFmtId="3" fontId="2" fillId="35" borderId="16" xfId="0" applyNumberFormat="1" applyFont="1" applyFill="1" applyBorder="1" applyAlignment="1" applyProtection="1">
      <alignment horizontal="center" vertical="center" wrapText="1"/>
      <protection/>
    </xf>
    <xf numFmtId="3" fontId="2" fillId="35" borderId="16" xfId="0" applyNumberFormat="1" applyFont="1" applyFill="1" applyBorder="1" applyAlignment="1" applyProtection="1">
      <alignment horizontal="center" vertical="center"/>
      <protection/>
    </xf>
    <xf numFmtId="0" fontId="13" fillId="34" borderId="35" xfId="0" applyFont="1" applyFill="1" applyBorder="1" applyAlignment="1">
      <alignment horizontal="center" vertical="center"/>
    </xf>
    <xf numFmtId="0" fontId="21" fillId="34" borderId="35" xfId="0" applyFont="1" applyFill="1" applyBorder="1" applyAlignment="1">
      <alignment horizontal="center" vertical="center"/>
    </xf>
    <xf numFmtId="0" fontId="21" fillId="34" borderId="35" xfId="0" applyFont="1" applyFill="1" applyBorder="1" applyAlignment="1">
      <alignment horizontal="center" vertical="center" wrapText="1"/>
    </xf>
    <xf numFmtId="0" fontId="0" fillId="34" borderId="39" xfId="0" applyFill="1" applyBorder="1" applyAlignment="1" applyProtection="1">
      <alignment/>
      <protection locked="0"/>
    </xf>
    <xf numFmtId="0" fontId="0" fillId="34" borderId="37" xfId="0" applyFill="1" applyBorder="1" applyAlignment="1" applyProtection="1">
      <alignment/>
      <protection locked="0"/>
    </xf>
    <xf numFmtId="0" fontId="0" fillId="34" borderId="40" xfId="0" applyFill="1" applyBorder="1" applyAlignment="1" applyProtection="1">
      <alignment/>
      <protection locked="0"/>
    </xf>
    <xf numFmtId="0" fontId="10" fillId="34" borderId="13" xfId="0" applyFont="1" applyFill="1" applyBorder="1" applyAlignment="1">
      <alignment wrapText="1"/>
    </xf>
    <xf numFmtId="3" fontId="2" fillId="0" borderId="16" xfId="0" applyNumberFormat="1" applyFont="1" applyBorder="1" applyAlignment="1" applyProtection="1">
      <alignment horizontal="center" vertical="center" wrapText="1"/>
      <protection hidden="1"/>
    </xf>
    <xf numFmtId="3" fontId="2" fillId="0" borderId="13" xfId="0" applyNumberFormat="1" applyFont="1" applyBorder="1" applyAlignment="1" applyProtection="1">
      <alignment horizontal="center" vertical="center" wrapText="1"/>
      <protection hidden="1"/>
    </xf>
    <xf numFmtId="0" fontId="0" fillId="34" borderId="0" xfId="0" applyFill="1" applyAlignment="1">
      <alignment horizontal="center"/>
    </xf>
    <xf numFmtId="0" fontId="2" fillId="39" borderId="18" xfId="0" applyFont="1" applyFill="1" applyBorder="1" applyAlignment="1" applyProtection="1">
      <alignment horizontal="center" vertical="center" wrapText="1"/>
      <protection locked="0"/>
    </xf>
    <xf numFmtId="0" fontId="2" fillId="39" borderId="30" xfId="0" applyFont="1" applyFill="1" applyBorder="1" applyAlignment="1" applyProtection="1">
      <alignment horizontal="center" vertical="center" wrapText="1"/>
      <protection locked="0"/>
    </xf>
    <xf numFmtId="0" fontId="2" fillId="39" borderId="31" xfId="0" applyFont="1" applyFill="1" applyBorder="1" applyAlignment="1" applyProtection="1">
      <alignment horizontal="center" vertical="center" wrapText="1"/>
      <protection locked="0"/>
    </xf>
    <xf numFmtId="0" fontId="2" fillId="39" borderId="23" xfId="0" applyFont="1" applyFill="1" applyBorder="1" applyAlignment="1" applyProtection="1">
      <alignment horizontal="center" vertical="center" wrapText="1"/>
      <protection locked="0"/>
    </xf>
    <xf numFmtId="0" fontId="2" fillId="39" borderId="32" xfId="0" applyFont="1" applyFill="1" applyBorder="1" applyAlignment="1" applyProtection="1">
      <alignment horizontal="center" vertical="center" wrapText="1"/>
      <protection locked="0"/>
    </xf>
    <xf numFmtId="0" fontId="2" fillId="39" borderId="33" xfId="0" applyFont="1" applyFill="1" applyBorder="1" applyAlignment="1" applyProtection="1">
      <alignment horizontal="center" vertical="center" wrapText="1"/>
      <protection locked="0"/>
    </xf>
    <xf numFmtId="49" fontId="2" fillId="39" borderId="18" xfId="0" applyNumberFormat="1" applyFont="1" applyFill="1" applyBorder="1" applyAlignment="1" applyProtection="1">
      <alignment horizontal="center" vertical="center" wrapText="1"/>
      <protection locked="0"/>
    </xf>
    <xf numFmtId="49" fontId="2" fillId="39" borderId="30" xfId="0" applyNumberFormat="1" applyFont="1" applyFill="1" applyBorder="1" applyAlignment="1" applyProtection="1">
      <alignment horizontal="center" vertical="center" wrapText="1"/>
      <protection locked="0"/>
    </xf>
    <xf numFmtId="49" fontId="2" fillId="39" borderId="31" xfId="0" applyNumberFormat="1" applyFont="1" applyFill="1" applyBorder="1" applyAlignment="1" applyProtection="1">
      <alignment horizontal="center" vertical="center" wrapText="1"/>
      <protection locked="0"/>
    </xf>
    <xf numFmtId="49" fontId="2" fillId="39" borderId="23" xfId="0" applyNumberFormat="1" applyFont="1" applyFill="1" applyBorder="1" applyAlignment="1" applyProtection="1">
      <alignment horizontal="center" vertical="center" wrapText="1"/>
      <protection locked="0"/>
    </xf>
    <xf numFmtId="49" fontId="2" fillId="39" borderId="32" xfId="0" applyNumberFormat="1" applyFont="1" applyFill="1" applyBorder="1" applyAlignment="1" applyProtection="1">
      <alignment horizontal="center" vertical="center" wrapText="1"/>
      <protection locked="0"/>
    </xf>
    <xf numFmtId="49" fontId="2" fillId="39" borderId="3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left"/>
    </xf>
    <xf numFmtId="0" fontId="2" fillId="39" borderId="32" xfId="0" applyFont="1" applyFill="1" applyBorder="1" applyAlignment="1" applyProtection="1">
      <alignment horizontal="center" vertical="center"/>
      <protection locked="0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3" fillId="39" borderId="10" xfId="0" applyFont="1" applyFill="1" applyBorder="1" applyAlignment="1" applyProtection="1">
      <alignment horizontal="center" vertical="center"/>
      <protection locked="0"/>
    </xf>
    <xf numFmtId="0" fontId="28" fillId="39" borderId="10" xfId="0" applyFont="1" applyFill="1" applyBorder="1" applyAlignment="1" applyProtection="1">
      <alignment horizontal="center" vertical="center"/>
      <protection locked="0"/>
    </xf>
    <xf numFmtId="0" fontId="20" fillId="0" borderId="0" xfId="0" applyFont="1" applyBorder="1" applyAlignment="1">
      <alignment horizontal="left"/>
    </xf>
    <xf numFmtId="0" fontId="2" fillId="39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3" fillId="39" borderId="32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left" wrapText="1"/>
    </xf>
    <xf numFmtId="0" fontId="20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8" fillId="39" borderId="32" xfId="0" applyFont="1" applyFill="1" applyBorder="1" applyAlignment="1" applyProtection="1">
      <alignment horizontal="center" vertical="center"/>
      <protection locked="0"/>
    </xf>
    <xf numFmtId="0" fontId="3" fillId="39" borderId="32" xfId="0" applyFont="1" applyFill="1" applyBorder="1" applyAlignment="1">
      <alignment horizontal="center" vertical="center"/>
    </xf>
    <xf numFmtId="0" fontId="2" fillId="37" borderId="41" xfId="0" applyFont="1" applyFill="1" applyBorder="1" applyAlignment="1">
      <alignment horizontal="center" wrapText="1"/>
    </xf>
    <xf numFmtId="0" fontId="2" fillId="37" borderId="0" xfId="0" applyFont="1" applyFill="1" applyBorder="1" applyAlignment="1">
      <alignment horizontal="center" wrapText="1"/>
    </xf>
    <xf numFmtId="0" fontId="2" fillId="37" borderId="42" xfId="0" applyFont="1" applyFill="1" applyBorder="1" applyAlignment="1">
      <alignment horizontal="center" wrapText="1"/>
    </xf>
    <xf numFmtId="0" fontId="7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37" borderId="43" xfId="0" applyFont="1" applyFill="1" applyBorder="1" applyAlignment="1">
      <alignment horizontal="center" wrapText="1"/>
    </xf>
    <xf numFmtId="0" fontId="2" fillId="37" borderId="44" xfId="0" applyFont="1" applyFill="1" applyBorder="1" applyAlignment="1">
      <alignment horizontal="center" wrapText="1"/>
    </xf>
    <xf numFmtId="0" fontId="2" fillId="37" borderId="45" xfId="0" applyFont="1" applyFill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37" borderId="46" xfId="0" applyFont="1" applyFill="1" applyBorder="1" applyAlignment="1">
      <alignment horizontal="center"/>
    </xf>
    <xf numFmtId="0" fontId="2" fillId="37" borderId="37" xfId="0" applyFont="1" applyFill="1" applyBorder="1" applyAlignment="1">
      <alignment horizontal="center"/>
    </xf>
    <xf numFmtId="0" fontId="2" fillId="37" borderId="47" xfId="0" applyFont="1" applyFill="1" applyBorder="1" applyAlignment="1">
      <alignment horizont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3" fillId="37" borderId="18" xfId="0" applyFont="1" applyFill="1" applyBorder="1" applyAlignment="1">
      <alignment horizontal="center" vertical="center"/>
    </xf>
    <xf numFmtId="0" fontId="3" fillId="37" borderId="30" xfId="0" applyFont="1" applyFill="1" applyBorder="1" applyAlignment="1">
      <alignment horizontal="center" vertical="center"/>
    </xf>
    <xf numFmtId="0" fontId="3" fillId="37" borderId="31" xfId="0" applyFont="1" applyFill="1" applyBorder="1" applyAlignment="1">
      <alignment horizontal="center" vertical="center"/>
    </xf>
    <xf numFmtId="0" fontId="3" fillId="37" borderId="23" xfId="0" applyFont="1" applyFill="1" applyBorder="1" applyAlignment="1">
      <alignment horizontal="center" vertical="center"/>
    </xf>
    <xf numFmtId="0" fontId="3" fillId="37" borderId="32" xfId="0" applyFont="1" applyFill="1" applyBorder="1" applyAlignment="1">
      <alignment horizontal="center" vertical="center"/>
    </xf>
    <xf numFmtId="0" fontId="3" fillId="37" borderId="33" xfId="0" applyFont="1" applyFill="1" applyBorder="1" applyAlignment="1">
      <alignment horizontal="center" vertical="center"/>
    </xf>
    <xf numFmtId="0" fontId="2" fillId="41" borderId="18" xfId="0" applyFont="1" applyFill="1" applyBorder="1" applyAlignment="1">
      <alignment horizontal="left" vertical="center"/>
    </xf>
    <xf numFmtId="0" fontId="2" fillId="41" borderId="30" xfId="0" applyFont="1" applyFill="1" applyBorder="1" applyAlignment="1">
      <alignment horizontal="left" vertical="center"/>
    </xf>
    <xf numFmtId="0" fontId="2" fillId="41" borderId="31" xfId="0" applyFont="1" applyFill="1" applyBorder="1" applyAlignment="1">
      <alignment horizontal="left" vertical="center"/>
    </xf>
    <xf numFmtId="0" fontId="2" fillId="41" borderId="23" xfId="0" applyFont="1" applyFill="1" applyBorder="1" applyAlignment="1">
      <alignment horizontal="left" vertical="center"/>
    </xf>
    <xf numFmtId="0" fontId="2" fillId="41" borderId="32" xfId="0" applyFont="1" applyFill="1" applyBorder="1" applyAlignment="1">
      <alignment horizontal="left" vertical="center"/>
    </xf>
    <xf numFmtId="0" fontId="2" fillId="41" borderId="33" xfId="0" applyFont="1" applyFill="1" applyBorder="1" applyAlignment="1">
      <alignment horizontal="left" vertical="center"/>
    </xf>
    <xf numFmtId="0" fontId="2" fillId="41" borderId="19" xfId="0" applyFont="1" applyFill="1" applyBorder="1" applyAlignment="1">
      <alignment horizontal="left" vertical="center"/>
    </xf>
    <xf numFmtId="0" fontId="2" fillId="41" borderId="0" xfId="0" applyFont="1" applyFill="1" applyBorder="1" applyAlignment="1">
      <alignment horizontal="left" vertical="center"/>
    </xf>
    <xf numFmtId="0" fontId="2" fillId="41" borderId="11" xfId="0" applyFont="1" applyFill="1" applyBorder="1" applyAlignment="1">
      <alignment horizontal="left" vertical="center"/>
    </xf>
    <xf numFmtId="0" fontId="2" fillId="0" borderId="23" xfId="0" applyFont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0" fontId="2" fillId="0" borderId="33" xfId="0" applyFont="1" applyBorder="1" applyAlignment="1">
      <alignment horizontal="center" wrapText="1"/>
    </xf>
    <xf numFmtId="0" fontId="3" fillId="37" borderId="12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0" fontId="3" fillId="37" borderId="24" xfId="0" applyFont="1" applyFill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24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32" xfId="0" applyFont="1" applyBorder="1" applyAlignment="1">
      <alignment horizontal="center" vertical="top" wrapText="1"/>
    </xf>
    <xf numFmtId="0" fontId="2" fillId="0" borderId="33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37" borderId="23" xfId="0" applyFont="1" applyFill="1" applyBorder="1" applyAlignment="1">
      <alignment horizontal="center" vertical="center"/>
    </xf>
    <xf numFmtId="0" fontId="2" fillId="37" borderId="32" xfId="0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center"/>
    </xf>
    <xf numFmtId="0" fontId="2" fillId="37" borderId="24" xfId="0" applyFont="1" applyFill="1" applyBorder="1" applyAlignment="1">
      <alignment horizontal="center" vertical="center"/>
    </xf>
    <xf numFmtId="0" fontId="8" fillId="34" borderId="0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 wrapText="1"/>
    </xf>
    <xf numFmtId="0" fontId="0" fillId="0" borderId="38" xfId="0" applyFill="1" applyBorder="1" applyAlignment="1">
      <alignment/>
    </xf>
    <xf numFmtId="0" fontId="2" fillId="0" borderId="51" xfId="0" applyFont="1" applyFill="1" applyBorder="1" applyAlignment="1">
      <alignment horizontal="center" vertical="center" wrapText="1"/>
    </xf>
    <xf numFmtId="0" fontId="0" fillId="0" borderId="52" xfId="0" applyFill="1" applyBorder="1" applyAlignment="1">
      <alignment wrapText="1"/>
    </xf>
    <xf numFmtId="0" fontId="0" fillId="0" borderId="53" xfId="0" applyFill="1" applyBorder="1" applyAlignment="1">
      <alignment wrapText="1"/>
    </xf>
    <xf numFmtId="0" fontId="2" fillId="0" borderId="54" xfId="0" applyFont="1" applyFill="1" applyBorder="1" applyAlignment="1">
      <alignment horizontal="center" vertical="center" wrapText="1"/>
    </xf>
    <xf numFmtId="0" fontId="0" fillId="0" borderId="35" xfId="0" applyFill="1" applyBorder="1" applyAlignment="1">
      <alignment/>
    </xf>
    <xf numFmtId="0" fontId="8" fillId="0" borderId="43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textRotation="90" wrapText="1"/>
    </xf>
    <xf numFmtId="0" fontId="2" fillId="0" borderId="16" xfId="0" applyFont="1" applyFill="1" applyBorder="1" applyAlignment="1">
      <alignment horizontal="center" vertical="center" textRotation="90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textRotation="90"/>
    </xf>
    <xf numFmtId="0" fontId="2" fillId="0" borderId="16" xfId="0" applyFont="1" applyFill="1" applyBorder="1" applyAlignment="1">
      <alignment horizontal="center" vertical="center" textRotation="90"/>
    </xf>
    <xf numFmtId="0" fontId="2" fillId="0" borderId="1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8" fillId="34" borderId="32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textRotation="90" wrapText="1"/>
    </xf>
    <xf numFmtId="0" fontId="9" fillId="0" borderId="15" xfId="0" applyFont="1" applyFill="1" applyBorder="1" applyAlignment="1">
      <alignment horizontal="center" vertical="center" textRotation="90" wrapText="1"/>
    </xf>
    <xf numFmtId="0" fontId="9" fillId="0" borderId="16" xfId="0" applyFont="1" applyFill="1" applyBorder="1" applyAlignment="1">
      <alignment horizontal="center" vertical="center" textRotation="90" wrapText="1"/>
    </xf>
    <xf numFmtId="0" fontId="9" fillId="0" borderId="17" xfId="0" applyFont="1" applyFill="1" applyBorder="1" applyAlignment="1">
      <alignment horizontal="center" vertical="center" textRotation="90"/>
    </xf>
    <xf numFmtId="0" fontId="9" fillId="0" borderId="16" xfId="0" applyFont="1" applyFill="1" applyBorder="1" applyAlignment="1">
      <alignment horizontal="center" vertical="center" textRotation="90"/>
    </xf>
    <xf numFmtId="0" fontId="9" fillId="0" borderId="17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55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8" fillId="34" borderId="0" xfId="0" applyFont="1" applyFill="1" applyAlignment="1">
      <alignment horizontal="center" vertical="center"/>
    </xf>
    <xf numFmtId="0" fontId="9" fillId="34" borderId="14" xfId="0" applyFont="1" applyFill="1" applyBorder="1" applyAlignment="1">
      <alignment horizontal="center" vertical="center"/>
    </xf>
    <xf numFmtId="0" fontId="9" fillId="34" borderId="13" xfId="0" applyFont="1" applyFill="1" applyBorder="1" applyAlignment="1">
      <alignment horizontal="center" vertical="center"/>
    </xf>
    <xf numFmtId="0" fontId="9" fillId="34" borderId="14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13" fillId="34" borderId="14" xfId="0" applyFont="1" applyFill="1" applyBorder="1" applyAlignment="1">
      <alignment horizontal="center" vertical="center" textRotation="90" wrapText="1"/>
    </xf>
    <xf numFmtId="0" fontId="13" fillId="34" borderId="13" xfId="0" applyFont="1" applyFill="1" applyBorder="1" applyAlignment="1">
      <alignment horizontal="center" vertical="center" textRotation="90" wrapText="1"/>
    </xf>
    <xf numFmtId="0" fontId="2" fillId="34" borderId="14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11" fillId="34" borderId="18" xfId="0" applyFont="1" applyFill="1" applyBorder="1" applyAlignment="1" applyProtection="1">
      <alignment horizontal="center" vertical="center" wrapText="1"/>
      <protection/>
    </xf>
    <xf numFmtId="0" fontId="11" fillId="34" borderId="30" xfId="0" applyFont="1" applyFill="1" applyBorder="1" applyAlignment="1" applyProtection="1">
      <alignment horizontal="center" vertical="center" wrapText="1"/>
      <protection/>
    </xf>
    <xf numFmtId="0" fontId="11" fillId="34" borderId="31" xfId="0" applyFont="1" applyFill="1" applyBorder="1" applyAlignment="1" applyProtection="1">
      <alignment horizontal="center" vertical="center" wrapText="1"/>
      <protection/>
    </xf>
    <xf numFmtId="0" fontId="11" fillId="34" borderId="19" xfId="0" applyFont="1" applyFill="1" applyBorder="1" applyAlignment="1" applyProtection="1">
      <alignment horizontal="center" vertical="center" wrapText="1"/>
      <protection/>
    </xf>
    <xf numFmtId="0" fontId="11" fillId="34" borderId="0" xfId="0" applyFont="1" applyFill="1" applyBorder="1" applyAlignment="1" applyProtection="1">
      <alignment horizontal="center" vertical="center" wrapText="1"/>
      <protection/>
    </xf>
    <xf numFmtId="0" fontId="11" fillId="34" borderId="11" xfId="0" applyFont="1" applyFill="1" applyBorder="1" applyAlignment="1" applyProtection="1">
      <alignment horizontal="center" vertical="center" wrapText="1"/>
      <protection/>
    </xf>
    <xf numFmtId="0" fontId="56" fillId="38" borderId="0" xfId="42" applyFill="1" applyBorder="1" applyAlignment="1" applyProtection="1">
      <alignment horizontal="center" vertical="center"/>
      <protection locked="0"/>
    </xf>
    <xf numFmtId="0" fontId="74" fillId="38" borderId="0" xfId="0" applyFont="1" applyFill="1" applyBorder="1" applyAlignment="1" applyProtection="1">
      <alignment horizontal="center" vertical="center"/>
      <protection locked="0"/>
    </xf>
    <xf numFmtId="0" fontId="10" fillId="34" borderId="56" xfId="0" applyFont="1" applyFill="1" applyBorder="1" applyAlignment="1">
      <alignment horizontal="left" vertical="center" wrapText="1"/>
    </xf>
    <xf numFmtId="0" fontId="10" fillId="34" borderId="57" xfId="0" applyFont="1" applyFill="1" applyBorder="1" applyAlignment="1">
      <alignment horizontal="left" vertical="center" wrapText="1"/>
    </xf>
    <xf numFmtId="0" fontId="10" fillId="34" borderId="58" xfId="0" applyFont="1" applyFill="1" applyBorder="1" applyAlignment="1">
      <alignment horizontal="left" vertical="center" wrapText="1"/>
    </xf>
    <xf numFmtId="0" fontId="10" fillId="38" borderId="0" xfId="0" applyFont="1" applyFill="1" applyBorder="1" applyAlignment="1" applyProtection="1">
      <alignment horizontal="left" vertical="center"/>
      <protection locked="0"/>
    </xf>
    <xf numFmtId="0" fontId="10" fillId="38" borderId="0" xfId="0" applyFont="1" applyFill="1" applyBorder="1" applyAlignment="1" applyProtection="1">
      <alignment horizontal="center" vertical="center"/>
      <protection locked="0"/>
    </xf>
    <xf numFmtId="0" fontId="10" fillId="38" borderId="0" xfId="0" applyFont="1" applyFill="1" applyBorder="1" applyAlignment="1" applyProtection="1">
      <alignment horizontal="center"/>
      <protection locked="0"/>
    </xf>
    <xf numFmtId="0" fontId="0" fillId="38" borderId="0" xfId="0" applyFill="1" applyBorder="1" applyAlignment="1" applyProtection="1">
      <alignment horizontal="center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2">
    <dxf>
      <font>
        <color rgb="FFFF0000"/>
      </font>
      <fill>
        <patternFill>
          <bgColor theme="9" tint="0.7999799847602844"/>
        </patternFill>
      </fill>
    </dxf>
    <dxf>
      <font>
        <color rgb="FFFF0000"/>
      </font>
      <fill>
        <patternFill>
          <bgColor theme="9" tint="0.7999799847602844"/>
        </patternFill>
      </fill>
    </dxf>
    <dxf>
      <font>
        <color rgb="FFFF0000"/>
      </font>
    </dxf>
    <dxf>
      <font>
        <color rgb="FFFF0000"/>
      </font>
      <fill>
        <patternFill>
          <bgColor theme="9" tint="0.7999799847602844"/>
        </patternFill>
      </fill>
    </dxf>
    <dxf>
      <font>
        <color rgb="FFFF0000"/>
      </font>
      <fill>
        <patternFill>
          <bgColor theme="9" tint="0.7999799847602844"/>
        </patternFill>
      </fill>
    </dxf>
    <dxf>
      <font>
        <color rgb="FFFF0000"/>
      </font>
      <fill>
        <patternFill>
          <bgColor theme="9" tint="0.7999799847602844"/>
        </patternFill>
      </fill>
    </dxf>
    <dxf>
      <font>
        <color rgb="FFFF0000"/>
      </font>
      <fill>
        <patternFill>
          <bgColor theme="9" tint="0.7999799847602844"/>
        </patternFill>
      </fill>
    </dxf>
    <dxf>
      <font>
        <color rgb="FFFF0000"/>
      </font>
      <fill>
        <patternFill>
          <bgColor theme="9" tint="0.7999799847602844"/>
        </patternFill>
      </fill>
    </dxf>
    <dxf>
      <font>
        <color rgb="FFFF0000"/>
      </font>
      <fill>
        <patternFill>
          <bgColor theme="9" tint="0.7999799847602844"/>
        </patternFill>
      </fill>
    </dxf>
    <dxf>
      <font>
        <color rgb="FFFF0000"/>
      </font>
      <fill>
        <patternFill>
          <bgColor theme="9" tint="0.7999799847602844"/>
        </patternFill>
      </fill>
    </dxf>
    <dxf>
      <font>
        <color rgb="FFFF0000"/>
      </font>
      <fill>
        <patternFill>
          <bgColor theme="9" tint="0.7999799847602844"/>
        </patternFill>
      </fill>
    </dxf>
    <dxf>
      <font>
        <color rgb="FFFF0000"/>
      </font>
      <fill>
        <patternFill>
          <bgColor theme="9" tint="0.7999799847602844"/>
        </patternFill>
      </fill>
    </dxf>
    <dxf>
      <font>
        <color rgb="FFFF0000"/>
      </font>
      <fill>
        <patternFill>
          <bgColor theme="9" tint="0.7999799847602844"/>
        </patternFill>
      </fill>
    </dxf>
    <dxf>
      <font>
        <color rgb="FFFF0000"/>
      </font>
      <fill>
        <patternFill>
          <bgColor theme="9" tint="0.7999799847602844"/>
        </patternFill>
      </fill>
    </dxf>
    <dxf>
      <font>
        <color rgb="FFFF0000"/>
      </font>
      <fill>
        <patternFill>
          <bgColor theme="9" tint="0.7999799847602844"/>
        </patternFill>
      </fill>
    </dxf>
    <dxf>
      <font>
        <color rgb="FFFF0000"/>
      </font>
      <fill>
        <patternFill>
          <bgColor theme="9" tint="0.7999799847602844"/>
        </patternFill>
      </fill>
    </dxf>
    <dxf>
      <font>
        <color rgb="FFFF0000"/>
      </font>
      <fill>
        <patternFill>
          <bgColor theme="0"/>
        </patternFill>
      </fill>
    </dxf>
    <dxf>
      <font>
        <color rgb="FFFF0000"/>
      </font>
      <fill>
        <patternFill>
          <bgColor theme="9" tint="0.7999799847602844"/>
        </patternFill>
      </fill>
    </dxf>
    <dxf>
      <font>
        <color rgb="FFFF0000"/>
      </font>
      <fill>
        <patternFill>
          <bgColor theme="9" tint="0.7999799847602844"/>
        </patternFill>
      </fill>
    </dxf>
    <dxf>
      <font>
        <color rgb="FFFF0000"/>
      </font>
      <fill>
        <patternFill>
          <bgColor theme="9" tint="0.7999799847602844"/>
        </patternFill>
      </fill>
    </dxf>
    <dxf>
      <font>
        <color rgb="FFFF0000"/>
      </font>
      <fill>
        <patternFill>
          <bgColor theme="9" tint="0.7999799847602844"/>
        </patternFill>
      </fill>
    </dxf>
    <dxf>
      <font>
        <color rgb="FFFF0000"/>
      </font>
      <fill>
        <patternFill>
          <bgColor theme="9" tint="0.7999799847602844"/>
        </patternFill>
      </fill>
    </dxf>
    <dxf>
      <font>
        <color rgb="FFFF0000"/>
      </font>
      <fill>
        <patternFill>
          <bgColor theme="9" tint="0.7999799847602844"/>
        </patternFill>
      </fill>
    </dxf>
    <dxf>
      <font>
        <color rgb="FFFF0000"/>
      </font>
      <fill>
        <patternFill>
          <bgColor theme="9" tint="0.7999799847602844"/>
        </patternFill>
      </fill>
    </dxf>
    <dxf>
      <font>
        <color rgb="FFFF0000"/>
      </font>
      <fill>
        <patternFill>
          <bgColor theme="9" tint="0.7999799847602844"/>
        </patternFill>
      </fill>
    </dxf>
    <dxf>
      <font>
        <color rgb="FFFF0000"/>
      </font>
      <fill>
        <patternFill>
          <bgColor theme="9" tint="0.7999799847602844"/>
        </patternFill>
      </fill>
    </dxf>
    <dxf>
      <font>
        <b val="0"/>
        <i val="0"/>
        <color rgb="FFFF0000"/>
      </font>
      <fill>
        <patternFill>
          <bgColor theme="9" tint="0.7999799847602844"/>
        </patternFill>
      </fill>
    </dxf>
    <dxf>
      <font>
        <color rgb="FFFF0000"/>
      </font>
      <fill>
        <patternFill>
          <bgColor theme="9" tint="0.7999799847602844"/>
        </patternFill>
      </fill>
    </dxf>
    <dxf>
      <font>
        <color rgb="FFFF0000"/>
      </font>
      <fill>
        <patternFill>
          <bgColor theme="9" tint="0.7999799847602844"/>
        </patternFill>
      </fill>
    </dxf>
    <dxf>
      <font>
        <color rgb="FFFF0000"/>
      </font>
      <fill>
        <patternFill>
          <bgColor theme="9" tint="0.7999799847602844"/>
        </patternFill>
      </fill>
      <border/>
    </dxf>
    <dxf>
      <font>
        <color rgb="FFFF0000"/>
      </font>
      <fill>
        <patternFill>
          <bgColor theme="0"/>
        </patternFill>
      </fill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EY35"/>
  <sheetViews>
    <sheetView zoomScaleSheetLayoutView="100" zoomScalePageLayoutView="0" workbookViewId="0" topLeftCell="A13">
      <selection activeCell="CS32" sqref="CS32:EX32"/>
    </sheetView>
  </sheetViews>
  <sheetFormatPr defaultColWidth="9.00390625" defaultRowHeight="12.75"/>
  <cols>
    <col min="1" max="77" width="0.875" style="0" customWidth="1"/>
    <col min="78" max="78" width="0.875" style="0" hidden="1" customWidth="1"/>
    <col min="79" max="150" width="0.875" style="0" customWidth="1"/>
    <col min="151" max="151" width="2.00390625" style="0" customWidth="1"/>
    <col min="152" max="154" width="0.875" style="0" customWidth="1"/>
  </cols>
  <sheetData>
    <row r="1" spans="1:154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77" t="s">
        <v>349</v>
      </c>
      <c r="S1" s="278"/>
      <c r="T1" s="278"/>
      <c r="U1" s="278"/>
      <c r="V1" s="278"/>
      <c r="W1" s="278"/>
      <c r="X1" s="278"/>
      <c r="Y1" s="278"/>
      <c r="Z1" s="278"/>
      <c r="AA1" s="278"/>
      <c r="AB1" s="278"/>
      <c r="AC1" s="278"/>
      <c r="AD1" s="278"/>
      <c r="AE1" s="278"/>
      <c r="AF1" s="278"/>
      <c r="AG1" s="278"/>
      <c r="AH1" s="278"/>
      <c r="AI1" s="278"/>
      <c r="AJ1" s="278"/>
      <c r="AK1" s="278"/>
      <c r="AL1" s="278"/>
      <c r="AM1" s="278"/>
      <c r="AN1" s="278"/>
      <c r="AO1" s="278"/>
      <c r="AP1" s="278"/>
      <c r="AQ1" s="278"/>
      <c r="AR1" s="278"/>
      <c r="AS1" s="278"/>
      <c r="AT1" s="278"/>
      <c r="AU1" s="278"/>
      <c r="AV1" s="278"/>
      <c r="AW1" s="278"/>
      <c r="AX1" s="278"/>
      <c r="AY1" s="278"/>
      <c r="AZ1" s="278"/>
      <c r="BA1" s="278"/>
      <c r="BB1" s="278"/>
      <c r="BC1" s="278"/>
      <c r="BD1" s="278"/>
      <c r="BE1" s="278"/>
      <c r="BF1" s="278"/>
      <c r="BG1" s="278"/>
      <c r="BH1" s="278"/>
      <c r="BI1" s="278"/>
      <c r="BJ1" s="278"/>
      <c r="BK1" s="278"/>
      <c r="BL1" s="278"/>
      <c r="BM1" s="278"/>
      <c r="BN1" s="278"/>
      <c r="BO1" s="278"/>
      <c r="BP1" s="278"/>
      <c r="BQ1" s="278"/>
      <c r="BR1" s="278"/>
      <c r="BS1" s="278"/>
      <c r="BT1" s="278"/>
      <c r="BU1" s="278"/>
      <c r="BV1" s="278"/>
      <c r="BW1" s="278"/>
      <c r="BX1" s="278"/>
      <c r="BY1" s="278"/>
      <c r="BZ1" s="278"/>
      <c r="CA1" s="278"/>
      <c r="CB1" s="278"/>
      <c r="CC1" s="278"/>
      <c r="CD1" s="278"/>
      <c r="CE1" s="278"/>
      <c r="CF1" s="278"/>
      <c r="CG1" s="278"/>
      <c r="CH1" s="278"/>
      <c r="CI1" s="278"/>
      <c r="CJ1" s="278"/>
      <c r="CK1" s="278"/>
      <c r="CL1" s="278"/>
      <c r="CM1" s="278"/>
      <c r="CN1" s="278"/>
      <c r="CO1" s="278"/>
      <c r="CP1" s="278"/>
      <c r="CQ1" s="278"/>
      <c r="CR1" s="278"/>
      <c r="CS1" s="278"/>
      <c r="CT1" s="278"/>
      <c r="CU1" s="278"/>
      <c r="CV1" s="278"/>
      <c r="CW1" s="278"/>
      <c r="CX1" s="278"/>
      <c r="CY1" s="278"/>
      <c r="CZ1" s="278"/>
      <c r="DA1" s="278"/>
      <c r="DB1" s="278"/>
      <c r="DC1" s="278"/>
      <c r="DD1" s="278"/>
      <c r="DE1" s="278"/>
      <c r="DF1" s="278"/>
      <c r="DG1" s="278"/>
      <c r="DH1" s="278"/>
      <c r="DI1" s="278"/>
      <c r="DJ1" s="278"/>
      <c r="DK1" s="278"/>
      <c r="DL1" s="278"/>
      <c r="DM1" s="278"/>
      <c r="DN1" s="278"/>
      <c r="DO1" s="278"/>
      <c r="DP1" s="278"/>
      <c r="DQ1" s="278"/>
      <c r="DR1" s="278"/>
      <c r="DS1" s="278"/>
      <c r="DT1" s="278"/>
      <c r="DU1" s="278"/>
      <c r="DV1" s="278"/>
      <c r="DW1" s="278"/>
      <c r="DX1" s="278"/>
      <c r="DY1" s="278"/>
      <c r="DZ1" s="278"/>
      <c r="EA1" s="278"/>
      <c r="EB1" s="278"/>
      <c r="EC1" s="278"/>
      <c r="ED1" s="278"/>
      <c r="EE1" s="278"/>
      <c r="EF1" s="278"/>
      <c r="EG1" s="278"/>
      <c r="EH1" s="279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>
        <v>2</v>
      </c>
      <c r="EW1" s="1"/>
      <c r="EX1" s="1"/>
    </row>
    <row r="2" spans="1:154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1"/>
      <c r="N2" s="1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1"/>
      <c r="ET2" s="1"/>
      <c r="EU2" s="1"/>
      <c r="EV2" s="1"/>
      <c r="EW2" s="1"/>
      <c r="EX2" s="1"/>
    </row>
    <row r="3" spans="1:154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280" t="s">
        <v>296</v>
      </c>
      <c r="S3" s="281"/>
      <c r="T3" s="281"/>
      <c r="U3" s="281"/>
      <c r="V3" s="281"/>
      <c r="W3" s="281"/>
      <c r="X3" s="281"/>
      <c r="Y3" s="281"/>
      <c r="Z3" s="281"/>
      <c r="AA3" s="281"/>
      <c r="AB3" s="281"/>
      <c r="AC3" s="281"/>
      <c r="AD3" s="281"/>
      <c r="AE3" s="281"/>
      <c r="AF3" s="281"/>
      <c r="AG3" s="281"/>
      <c r="AH3" s="281"/>
      <c r="AI3" s="281"/>
      <c r="AJ3" s="281"/>
      <c r="AK3" s="281"/>
      <c r="AL3" s="281"/>
      <c r="AM3" s="281"/>
      <c r="AN3" s="281"/>
      <c r="AO3" s="281"/>
      <c r="AP3" s="281"/>
      <c r="AQ3" s="281"/>
      <c r="AR3" s="281"/>
      <c r="AS3" s="281"/>
      <c r="AT3" s="281"/>
      <c r="AU3" s="281"/>
      <c r="AV3" s="281"/>
      <c r="AW3" s="281"/>
      <c r="AX3" s="281"/>
      <c r="AY3" s="281"/>
      <c r="AZ3" s="281"/>
      <c r="BA3" s="281"/>
      <c r="BB3" s="281"/>
      <c r="BC3" s="281"/>
      <c r="BD3" s="281"/>
      <c r="BE3" s="281"/>
      <c r="BF3" s="281"/>
      <c r="BG3" s="281"/>
      <c r="BH3" s="281"/>
      <c r="BI3" s="281"/>
      <c r="BJ3" s="281"/>
      <c r="BK3" s="281"/>
      <c r="BL3" s="281"/>
      <c r="BM3" s="281"/>
      <c r="BN3" s="281"/>
      <c r="BO3" s="281"/>
      <c r="BP3" s="281"/>
      <c r="BQ3" s="281"/>
      <c r="BR3" s="281"/>
      <c r="BS3" s="281"/>
      <c r="BT3" s="281"/>
      <c r="BU3" s="281"/>
      <c r="BV3" s="281"/>
      <c r="BW3" s="281"/>
      <c r="BX3" s="281"/>
      <c r="BY3" s="281"/>
      <c r="BZ3" s="281"/>
      <c r="CA3" s="281"/>
      <c r="CB3" s="281"/>
      <c r="CC3" s="281"/>
      <c r="CD3" s="281"/>
      <c r="CE3" s="281"/>
      <c r="CF3" s="281"/>
      <c r="CG3" s="281"/>
      <c r="CH3" s="281"/>
      <c r="CI3" s="281"/>
      <c r="CJ3" s="281"/>
      <c r="CK3" s="281"/>
      <c r="CL3" s="281"/>
      <c r="CM3" s="281"/>
      <c r="CN3" s="281"/>
      <c r="CO3" s="281"/>
      <c r="CP3" s="281"/>
      <c r="CQ3" s="281"/>
      <c r="CR3" s="281"/>
      <c r="CS3" s="281"/>
      <c r="CT3" s="281"/>
      <c r="CU3" s="281"/>
      <c r="CV3" s="281"/>
      <c r="CW3" s="281"/>
      <c r="CX3" s="281"/>
      <c r="CY3" s="281"/>
      <c r="CZ3" s="281"/>
      <c r="DA3" s="281"/>
      <c r="DB3" s="281"/>
      <c r="DC3" s="281"/>
      <c r="DD3" s="281"/>
      <c r="DE3" s="281"/>
      <c r="DF3" s="281"/>
      <c r="DG3" s="281"/>
      <c r="DH3" s="281"/>
      <c r="DI3" s="281"/>
      <c r="DJ3" s="281"/>
      <c r="DK3" s="281"/>
      <c r="DL3" s="281"/>
      <c r="DM3" s="281"/>
      <c r="DN3" s="281"/>
      <c r="DO3" s="281"/>
      <c r="DP3" s="281"/>
      <c r="DQ3" s="281"/>
      <c r="DR3" s="281"/>
      <c r="DS3" s="281"/>
      <c r="DT3" s="281"/>
      <c r="DU3" s="281"/>
      <c r="DV3" s="281"/>
      <c r="DW3" s="281"/>
      <c r="DX3" s="281"/>
      <c r="DY3" s="281"/>
      <c r="DZ3" s="281"/>
      <c r="EA3" s="281"/>
      <c r="EB3" s="281"/>
      <c r="EC3" s="281"/>
      <c r="ED3" s="281"/>
      <c r="EE3" s="281"/>
      <c r="EF3" s="281"/>
      <c r="EG3" s="281"/>
      <c r="EH3" s="282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</row>
    <row r="4" spans="1:154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280" t="s">
        <v>297</v>
      </c>
      <c r="S4" s="281"/>
      <c r="T4" s="281"/>
      <c r="U4" s="281"/>
      <c r="V4" s="281"/>
      <c r="W4" s="281"/>
      <c r="X4" s="281"/>
      <c r="Y4" s="281"/>
      <c r="Z4" s="281"/>
      <c r="AA4" s="281"/>
      <c r="AB4" s="281"/>
      <c r="AC4" s="281"/>
      <c r="AD4" s="281"/>
      <c r="AE4" s="281"/>
      <c r="AF4" s="281"/>
      <c r="AG4" s="281"/>
      <c r="AH4" s="281"/>
      <c r="AI4" s="281"/>
      <c r="AJ4" s="281"/>
      <c r="AK4" s="281"/>
      <c r="AL4" s="281"/>
      <c r="AM4" s="281"/>
      <c r="AN4" s="281"/>
      <c r="AO4" s="281"/>
      <c r="AP4" s="281"/>
      <c r="AQ4" s="281"/>
      <c r="AR4" s="281"/>
      <c r="AS4" s="281"/>
      <c r="AT4" s="281"/>
      <c r="AU4" s="281"/>
      <c r="AV4" s="281"/>
      <c r="AW4" s="281"/>
      <c r="AX4" s="281"/>
      <c r="AY4" s="281"/>
      <c r="AZ4" s="281"/>
      <c r="BA4" s="281"/>
      <c r="BB4" s="281"/>
      <c r="BC4" s="281"/>
      <c r="BD4" s="281"/>
      <c r="BE4" s="281"/>
      <c r="BF4" s="281"/>
      <c r="BG4" s="281"/>
      <c r="BH4" s="281"/>
      <c r="BI4" s="281"/>
      <c r="BJ4" s="281"/>
      <c r="BK4" s="281"/>
      <c r="BL4" s="281"/>
      <c r="BM4" s="281"/>
      <c r="BN4" s="281"/>
      <c r="BO4" s="281"/>
      <c r="BP4" s="281"/>
      <c r="BQ4" s="281"/>
      <c r="BR4" s="281"/>
      <c r="BS4" s="281"/>
      <c r="BT4" s="281"/>
      <c r="BU4" s="281"/>
      <c r="BV4" s="281"/>
      <c r="BW4" s="281"/>
      <c r="BX4" s="281"/>
      <c r="BY4" s="281"/>
      <c r="BZ4" s="281"/>
      <c r="CA4" s="281"/>
      <c r="CB4" s="281"/>
      <c r="CC4" s="281"/>
      <c r="CD4" s="281"/>
      <c r="CE4" s="281"/>
      <c r="CF4" s="281"/>
      <c r="CG4" s="281"/>
      <c r="CH4" s="281"/>
      <c r="CI4" s="281"/>
      <c r="CJ4" s="281"/>
      <c r="CK4" s="281"/>
      <c r="CL4" s="281"/>
      <c r="CM4" s="281"/>
      <c r="CN4" s="281"/>
      <c r="CO4" s="281"/>
      <c r="CP4" s="281"/>
      <c r="CQ4" s="281"/>
      <c r="CR4" s="281"/>
      <c r="CS4" s="281"/>
      <c r="CT4" s="281"/>
      <c r="CU4" s="281"/>
      <c r="CV4" s="281"/>
      <c r="CW4" s="281"/>
      <c r="CX4" s="281"/>
      <c r="CY4" s="281"/>
      <c r="CZ4" s="281"/>
      <c r="DA4" s="281"/>
      <c r="DB4" s="281"/>
      <c r="DC4" s="281"/>
      <c r="DD4" s="281"/>
      <c r="DE4" s="281"/>
      <c r="DF4" s="281"/>
      <c r="DG4" s="281"/>
      <c r="DH4" s="281"/>
      <c r="DI4" s="281"/>
      <c r="DJ4" s="281"/>
      <c r="DK4" s="281"/>
      <c r="DL4" s="281"/>
      <c r="DM4" s="281"/>
      <c r="DN4" s="281"/>
      <c r="DO4" s="281"/>
      <c r="DP4" s="281"/>
      <c r="DQ4" s="281"/>
      <c r="DR4" s="281"/>
      <c r="DS4" s="281"/>
      <c r="DT4" s="281"/>
      <c r="DU4" s="281"/>
      <c r="DV4" s="281"/>
      <c r="DW4" s="281"/>
      <c r="DX4" s="281"/>
      <c r="DY4" s="281"/>
      <c r="DZ4" s="281"/>
      <c r="EA4" s="281"/>
      <c r="EB4" s="281"/>
      <c r="EC4" s="281"/>
      <c r="ED4" s="281"/>
      <c r="EE4" s="281"/>
      <c r="EF4" s="281"/>
      <c r="EG4" s="281"/>
      <c r="EH4" s="282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</row>
    <row r="5" spans="1:154" ht="13.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</row>
    <row r="6" spans="1:154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283" t="s">
        <v>370</v>
      </c>
      <c r="X6" s="284"/>
      <c r="Y6" s="284"/>
      <c r="Z6" s="284"/>
      <c r="AA6" s="284"/>
      <c r="AB6" s="284"/>
      <c r="AC6" s="284"/>
      <c r="AD6" s="284"/>
      <c r="AE6" s="284"/>
      <c r="AF6" s="284"/>
      <c r="AG6" s="284"/>
      <c r="AH6" s="284"/>
      <c r="AI6" s="284"/>
      <c r="AJ6" s="284"/>
      <c r="AK6" s="284"/>
      <c r="AL6" s="284"/>
      <c r="AM6" s="284"/>
      <c r="AN6" s="284"/>
      <c r="AO6" s="284"/>
      <c r="AP6" s="284"/>
      <c r="AQ6" s="284"/>
      <c r="AR6" s="284"/>
      <c r="AS6" s="284"/>
      <c r="AT6" s="284"/>
      <c r="AU6" s="284"/>
      <c r="AV6" s="284"/>
      <c r="AW6" s="284"/>
      <c r="AX6" s="284"/>
      <c r="AY6" s="284"/>
      <c r="AZ6" s="284"/>
      <c r="BA6" s="284"/>
      <c r="BB6" s="284"/>
      <c r="BC6" s="284"/>
      <c r="BD6" s="284"/>
      <c r="BE6" s="284"/>
      <c r="BF6" s="284"/>
      <c r="BG6" s="284"/>
      <c r="BH6" s="284"/>
      <c r="BI6" s="284"/>
      <c r="BJ6" s="284"/>
      <c r="BK6" s="284"/>
      <c r="BL6" s="284"/>
      <c r="BM6" s="284"/>
      <c r="BN6" s="284"/>
      <c r="BO6" s="284"/>
      <c r="BP6" s="284"/>
      <c r="BQ6" s="284"/>
      <c r="BR6" s="284"/>
      <c r="BS6" s="284"/>
      <c r="BT6" s="284"/>
      <c r="BU6" s="284"/>
      <c r="BV6" s="284"/>
      <c r="BW6" s="284"/>
      <c r="BX6" s="284"/>
      <c r="BY6" s="284"/>
      <c r="BZ6" s="284"/>
      <c r="CA6" s="284"/>
      <c r="CB6" s="284"/>
      <c r="CC6" s="284"/>
      <c r="CD6" s="284"/>
      <c r="CE6" s="284"/>
      <c r="CF6" s="284"/>
      <c r="CG6" s="284"/>
      <c r="CH6" s="284"/>
      <c r="CI6" s="284"/>
      <c r="CJ6" s="284"/>
      <c r="CK6" s="284"/>
      <c r="CL6" s="284"/>
      <c r="CM6" s="284"/>
      <c r="CN6" s="284"/>
      <c r="CO6" s="284"/>
      <c r="CP6" s="284"/>
      <c r="CQ6" s="284"/>
      <c r="CR6" s="284"/>
      <c r="CS6" s="284"/>
      <c r="CT6" s="284"/>
      <c r="CU6" s="284"/>
      <c r="CV6" s="284"/>
      <c r="CW6" s="284"/>
      <c r="CX6" s="284"/>
      <c r="CY6" s="284"/>
      <c r="CZ6" s="284"/>
      <c r="DA6" s="284"/>
      <c r="DB6" s="284"/>
      <c r="DC6" s="284"/>
      <c r="DD6" s="284"/>
      <c r="DE6" s="284"/>
      <c r="DF6" s="284"/>
      <c r="DG6" s="284"/>
      <c r="DH6" s="284"/>
      <c r="DI6" s="284"/>
      <c r="DJ6" s="284"/>
      <c r="DK6" s="284"/>
      <c r="DL6" s="284"/>
      <c r="DM6" s="284"/>
      <c r="DN6" s="284"/>
      <c r="DO6" s="284"/>
      <c r="DP6" s="284"/>
      <c r="DQ6" s="284"/>
      <c r="DR6" s="284"/>
      <c r="DS6" s="284"/>
      <c r="DT6" s="284"/>
      <c r="DU6" s="284"/>
      <c r="DV6" s="284"/>
      <c r="DW6" s="284"/>
      <c r="DX6" s="284"/>
      <c r="DY6" s="284"/>
      <c r="DZ6" s="284"/>
      <c r="EA6" s="284"/>
      <c r="EB6" s="284"/>
      <c r="EC6" s="284"/>
      <c r="ED6" s="284"/>
      <c r="EE6" s="284"/>
      <c r="EF6" s="285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</row>
    <row r="7" spans="1:154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274" t="s">
        <v>340</v>
      </c>
      <c r="X7" s="275"/>
      <c r="Y7" s="275"/>
      <c r="Z7" s="275"/>
      <c r="AA7" s="275"/>
      <c r="AB7" s="275"/>
      <c r="AC7" s="275"/>
      <c r="AD7" s="275"/>
      <c r="AE7" s="275"/>
      <c r="AF7" s="275"/>
      <c r="AG7" s="275"/>
      <c r="AH7" s="275"/>
      <c r="AI7" s="275"/>
      <c r="AJ7" s="275"/>
      <c r="AK7" s="275"/>
      <c r="AL7" s="275"/>
      <c r="AM7" s="275"/>
      <c r="AN7" s="275"/>
      <c r="AO7" s="275"/>
      <c r="AP7" s="275"/>
      <c r="AQ7" s="275"/>
      <c r="AR7" s="275"/>
      <c r="AS7" s="275"/>
      <c r="AT7" s="275"/>
      <c r="AU7" s="275"/>
      <c r="AV7" s="275"/>
      <c r="AW7" s="275"/>
      <c r="AX7" s="275"/>
      <c r="AY7" s="275"/>
      <c r="AZ7" s="275"/>
      <c r="BA7" s="275"/>
      <c r="BB7" s="275"/>
      <c r="BC7" s="275"/>
      <c r="BD7" s="275"/>
      <c r="BE7" s="275"/>
      <c r="BF7" s="275"/>
      <c r="BG7" s="275"/>
      <c r="BH7" s="275"/>
      <c r="BI7" s="275"/>
      <c r="BJ7" s="275"/>
      <c r="BK7" s="275"/>
      <c r="BL7" s="275"/>
      <c r="BM7" s="275"/>
      <c r="BN7" s="275"/>
      <c r="BO7" s="275"/>
      <c r="BP7" s="275"/>
      <c r="BQ7" s="275"/>
      <c r="BR7" s="275"/>
      <c r="BS7" s="275"/>
      <c r="BT7" s="275"/>
      <c r="BU7" s="275"/>
      <c r="BV7" s="275"/>
      <c r="BW7" s="275"/>
      <c r="BX7" s="275"/>
      <c r="BY7" s="275"/>
      <c r="BZ7" s="275"/>
      <c r="CA7" s="275"/>
      <c r="CB7" s="275"/>
      <c r="CC7" s="275"/>
      <c r="CD7" s="275"/>
      <c r="CE7" s="275"/>
      <c r="CF7" s="275"/>
      <c r="CG7" s="275"/>
      <c r="CH7" s="275"/>
      <c r="CI7" s="275"/>
      <c r="CJ7" s="275"/>
      <c r="CK7" s="275"/>
      <c r="CL7" s="275"/>
      <c r="CM7" s="275"/>
      <c r="CN7" s="275"/>
      <c r="CO7" s="275"/>
      <c r="CP7" s="275"/>
      <c r="CQ7" s="275"/>
      <c r="CR7" s="275"/>
      <c r="CS7" s="275"/>
      <c r="CT7" s="275"/>
      <c r="CU7" s="275"/>
      <c r="CV7" s="275"/>
      <c r="CW7" s="275"/>
      <c r="CX7" s="275"/>
      <c r="CY7" s="275"/>
      <c r="CZ7" s="275"/>
      <c r="DA7" s="275"/>
      <c r="DB7" s="275"/>
      <c r="DC7" s="275"/>
      <c r="DD7" s="275"/>
      <c r="DE7" s="275"/>
      <c r="DF7" s="275"/>
      <c r="DG7" s="275"/>
      <c r="DH7" s="275"/>
      <c r="DI7" s="275"/>
      <c r="DJ7" s="275"/>
      <c r="DK7" s="275"/>
      <c r="DL7" s="275"/>
      <c r="DM7" s="275"/>
      <c r="DN7" s="275"/>
      <c r="DO7" s="275"/>
      <c r="DP7" s="275"/>
      <c r="DQ7" s="275"/>
      <c r="DR7" s="275"/>
      <c r="DS7" s="275"/>
      <c r="DT7" s="275"/>
      <c r="DU7" s="275"/>
      <c r="DV7" s="275"/>
      <c r="DW7" s="275"/>
      <c r="DX7" s="275"/>
      <c r="DY7" s="275"/>
      <c r="DZ7" s="275"/>
      <c r="EA7" s="275"/>
      <c r="EB7" s="275"/>
      <c r="EC7" s="275"/>
      <c r="ED7" s="275"/>
      <c r="EE7" s="275"/>
      <c r="EF7" s="276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</row>
    <row r="8" spans="1:154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274" t="s">
        <v>341</v>
      </c>
      <c r="X8" s="275"/>
      <c r="Y8" s="275"/>
      <c r="Z8" s="275"/>
      <c r="AA8" s="275"/>
      <c r="AB8" s="275"/>
      <c r="AC8" s="275"/>
      <c r="AD8" s="275"/>
      <c r="AE8" s="275"/>
      <c r="AF8" s="275"/>
      <c r="AG8" s="275"/>
      <c r="AH8" s="275"/>
      <c r="AI8" s="275"/>
      <c r="AJ8" s="275"/>
      <c r="AK8" s="275"/>
      <c r="AL8" s="275"/>
      <c r="AM8" s="275"/>
      <c r="AN8" s="275"/>
      <c r="AO8" s="275"/>
      <c r="AP8" s="275"/>
      <c r="AQ8" s="275"/>
      <c r="AR8" s="275"/>
      <c r="AS8" s="275"/>
      <c r="AT8" s="275"/>
      <c r="AU8" s="275"/>
      <c r="AV8" s="275"/>
      <c r="AW8" s="275"/>
      <c r="AX8" s="275"/>
      <c r="AY8" s="275"/>
      <c r="AZ8" s="275"/>
      <c r="BA8" s="275"/>
      <c r="BB8" s="275"/>
      <c r="BC8" s="275"/>
      <c r="BD8" s="275"/>
      <c r="BE8" s="275"/>
      <c r="BF8" s="275"/>
      <c r="BG8" s="275"/>
      <c r="BH8" s="275"/>
      <c r="BI8" s="275"/>
      <c r="BJ8" s="275"/>
      <c r="BK8" s="275"/>
      <c r="BL8" s="275"/>
      <c r="BM8" s="275"/>
      <c r="BN8" s="275"/>
      <c r="BO8" s="275"/>
      <c r="BP8" s="275"/>
      <c r="BQ8" s="275"/>
      <c r="BR8" s="275"/>
      <c r="BS8" s="275"/>
      <c r="BT8" s="275"/>
      <c r="BU8" s="275"/>
      <c r="BV8" s="275"/>
      <c r="BW8" s="275"/>
      <c r="BX8" s="275"/>
      <c r="BY8" s="275"/>
      <c r="BZ8" s="275"/>
      <c r="CA8" s="275"/>
      <c r="CB8" s="275"/>
      <c r="CC8" s="275"/>
      <c r="CD8" s="275"/>
      <c r="CE8" s="275"/>
      <c r="CF8" s="275"/>
      <c r="CG8" s="275"/>
      <c r="CH8" s="275"/>
      <c r="CI8" s="275"/>
      <c r="CJ8" s="275"/>
      <c r="CK8" s="275"/>
      <c r="CL8" s="275"/>
      <c r="CM8" s="275"/>
      <c r="CN8" s="275"/>
      <c r="CO8" s="275"/>
      <c r="CP8" s="275"/>
      <c r="CQ8" s="275"/>
      <c r="CR8" s="275"/>
      <c r="CS8" s="275"/>
      <c r="CT8" s="275"/>
      <c r="CU8" s="275"/>
      <c r="CV8" s="275"/>
      <c r="CW8" s="275"/>
      <c r="CX8" s="275"/>
      <c r="CY8" s="275"/>
      <c r="CZ8" s="275"/>
      <c r="DA8" s="275"/>
      <c r="DB8" s="275"/>
      <c r="DC8" s="275"/>
      <c r="DD8" s="275"/>
      <c r="DE8" s="275"/>
      <c r="DF8" s="275"/>
      <c r="DG8" s="275"/>
      <c r="DH8" s="275"/>
      <c r="DI8" s="275"/>
      <c r="DJ8" s="275"/>
      <c r="DK8" s="275"/>
      <c r="DL8" s="275"/>
      <c r="DM8" s="275"/>
      <c r="DN8" s="275"/>
      <c r="DO8" s="275"/>
      <c r="DP8" s="275"/>
      <c r="DQ8" s="275"/>
      <c r="DR8" s="275"/>
      <c r="DS8" s="275"/>
      <c r="DT8" s="275"/>
      <c r="DU8" s="275"/>
      <c r="DV8" s="275"/>
      <c r="DW8" s="275"/>
      <c r="DX8" s="275"/>
      <c r="DY8" s="275"/>
      <c r="DZ8" s="275"/>
      <c r="EA8" s="275"/>
      <c r="EB8" s="275"/>
      <c r="EC8" s="275"/>
      <c r="ED8" s="275"/>
      <c r="EE8" s="275"/>
      <c r="EF8" s="276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</row>
    <row r="9" spans="1:154" ht="12.75" customHeight="1" thickBo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288" t="s">
        <v>344</v>
      </c>
      <c r="X9" s="289"/>
      <c r="Y9" s="289"/>
      <c r="Z9" s="289"/>
      <c r="AA9" s="289"/>
      <c r="AB9" s="289"/>
      <c r="AC9" s="289"/>
      <c r="AD9" s="289"/>
      <c r="AE9" s="289"/>
      <c r="AF9" s="289"/>
      <c r="AG9" s="289"/>
      <c r="AH9" s="289"/>
      <c r="AI9" s="289"/>
      <c r="AJ9" s="289"/>
      <c r="AK9" s="289"/>
      <c r="AL9" s="289"/>
      <c r="AM9" s="289"/>
      <c r="AN9" s="289"/>
      <c r="AO9" s="289"/>
      <c r="AP9" s="289"/>
      <c r="AQ9" s="289"/>
      <c r="AR9" s="289"/>
      <c r="AS9" s="289"/>
      <c r="AT9" s="289"/>
      <c r="AU9" s="289"/>
      <c r="AV9" s="289"/>
      <c r="AW9" s="289"/>
      <c r="AX9" s="289"/>
      <c r="AY9" s="289"/>
      <c r="AZ9" s="289"/>
      <c r="BA9" s="289"/>
      <c r="BB9" s="289"/>
      <c r="BC9" s="289"/>
      <c r="BD9" s="289"/>
      <c r="BE9" s="289"/>
      <c r="BF9" s="289"/>
      <c r="BG9" s="289"/>
      <c r="BH9" s="289"/>
      <c r="BI9" s="289"/>
      <c r="BJ9" s="289"/>
      <c r="BK9" s="289"/>
      <c r="BL9" s="289"/>
      <c r="BM9" s="289"/>
      <c r="BN9" s="289"/>
      <c r="BO9" s="289"/>
      <c r="BP9" s="289"/>
      <c r="BQ9" s="289"/>
      <c r="BR9" s="289"/>
      <c r="BS9" s="289"/>
      <c r="BT9" s="289"/>
      <c r="BU9" s="289"/>
      <c r="BV9" s="289"/>
      <c r="BW9" s="289"/>
      <c r="BX9" s="289"/>
      <c r="BY9" s="289"/>
      <c r="BZ9" s="289"/>
      <c r="CA9" s="289"/>
      <c r="CB9" s="289"/>
      <c r="CC9" s="289"/>
      <c r="CD9" s="289"/>
      <c r="CE9" s="289"/>
      <c r="CF9" s="289"/>
      <c r="CG9" s="289"/>
      <c r="CH9" s="289"/>
      <c r="CI9" s="289"/>
      <c r="CJ9" s="289"/>
      <c r="CK9" s="289"/>
      <c r="CL9" s="289"/>
      <c r="CM9" s="289"/>
      <c r="CN9" s="289"/>
      <c r="CO9" s="289"/>
      <c r="CP9" s="289"/>
      <c r="CQ9" s="289"/>
      <c r="CR9" s="289"/>
      <c r="CS9" s="289"/>
      <c r="CT9" s="289"/>
      <c r="CU9" s="289"/>
      <c r="CV9" s="289"/>
      <c r="CW9" s="289"/>
      <c r="CX9" s="289"/>
      <c r="CY9" s="289"/>
      <c r="CZ9" s="289"/>
      <c r="DA9" s="289"/>
      <c r="DB9" s="289"/>
      <c r="DC9" s="289"/>
      <c r="DD9" s="289"/>
      <c r="DE9" s="289"/>
      <c r="DF9" s="289"/>
      <c r="DG9" s="289"/>
      <c r="DH9" s="289"/>
      <c r="DI9" s="289"/>
      <c r="DJ9" s="289"/>
      <c r="DK9" s="289"/>
      <c r="DL9" s="289"/>
      <c r="DM9" s="289"/>
      <c r="DN9" s="289"/>
      <c r="DO9" s="289"/>
      <c r="DP9" s="289"/>
      <c r="DQ9" s="289"/>
      <c r="DR9" s="289"/>
      <c r="DS9" s="289"/>
      <c r="DT9" s="289"/>
      <c r="DU9" s="289"/>
      <c r="DV9" s="289"/>
      <c r="DW9" s="289"/>
      <c r="DX9" s="289"/>
      <c r="DY9" s="289"/>
      <c r="DZ9" s="289"/>
      <c r="EA9" s="289"/>
      <c r="EB9" s="289"/>
      <c r="EC9" s="289"/>
      <c r="ED9" s="289"/>
      <c r="EE9" s="289"/>
      <c r="EF9" s="290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</row>
    <row r="10" spans="1:154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  <c r="BB10" s="136"/>
      <c r="BC10" s="136"/>
      <c r="BD10" s="136"/>
      <c r="BE10" s="136"/>
      <c r="BF10" s="136"/>
      <c r="BG10" s="136"/>
      <c r="BH10" s="136"/>
      <c r="BI10" s="136"/>
      <c r="BJ10" s="136"/>
      <c r="BK10" s="136"/>
      <c r="BL10" s="136"/>
      <c r="BM10" s="136"/>
      <c r="BN10" s="136"/>
      <c r="BO10" s="136"/>
      <c r="BP10" s="136"/>
      <c r="BQ10" s="136"/>
      <c r="BR10" s="136"/>
      <c r="BS10" s="136"/>
      <c r="BT10" s="136"/>
      <c r="BU10" s="136"/>
      <c r="BV10" s="136"/>
      <c r="BW10" s="136"/>
      <c r="BX10" s="136"/>
      <c r="BY10" s="136"/>
      <c r="BZ10" s="136"/>
      <c r="CA10" s="136"/>
      <c r="CB10" s="136"/>
      <c r="CC10" s="136"/>
      <c r="CD10" s="136"/>
      <c r="CE10" s="136"/>
      <c r="CF10" s="136"/>
      <c r="CG10" s="136"/>
      <c r="CH10" s="136"/>
      <c r="CI10" s="136"/>
      <c r="CJ10" s="136"/>
      <c r="CK10" s="136"/>
      <c r="CL10" s="136"/>
      <c r="CM10" s="136"/>
      <c r="CN10" s="136"/>
      <c r="CO10" s="136"/>
      <c r="CP10" s="136"/>
      <c r="CQ10" s="136"/>
      <c r="CR10" s="136"/>
      <c r="CS10" s="136"/>
      <c r="CT10" s="136"/>
      <c r="CU10" s="136"/>
      <c r="CV10" s="136"/>
      <c r="CW10" s="136"/>
      <c r="CX10" s="136"/>
      <c r="CY10" s="136"/>
      <c r="CZ10" s="136"/>
      <c r="DA10" s="136"/>
      <c r="DB10" s="136"/>
      <c r="DC10" s="136"/>
      <c r="DD10" s="136"/>
      <c r="DE10" s="136"/>
      <c r="DF10" s="136"/>
      <c r="DG10" s="136"/>
      <c r="DH10" s="136"/>
      <c r="DI10" s="136"/>
      <c r="DJ10" s="136"/>
      <c r="DK10" s="136"/>
      <c r="DL10" s="136"/>
      <c r="DM10" s="136"/>
      <c r="DN10" s="136"/>
      <c r="DO10" s="136"/>
      <c r="DP10" s="136"/>
      <c r="DQ10" s="136"/>
      <c r="DR10" s="136"/>
      <c r="DS10" s="136"/>
      <c r="DT10" s="136"/>
      <c r="DU10" s="136"/>
      <c r="DV10" s="136"/>
      <c r="DW10" s="136"/>
      <c r="DX10" s="136"/>
      <c r="DY10" s="136"/>
      <c r="DZ10" s="136"/>
      <c r="EA10" s="136"/>
      <c r="EB10" s="136"/>
      <c r="EC10" s="136"/>
      <c r="ED10" s="136"/>
      <c r="EE10" s="136"/>
      <c r="EF10" s="136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</row>
    <row r="11" spans="1:154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</row>
    <row r="12" spans="1:154" ht="12.75">
      <c r="A12" s="291" t="s">
        <v>298</v>
      </c>
      <c r="B12" s="292"/>
      <c r="C12" s="292"/>
      <c r="D12" s="292"/>
      <c r="E12" s="292"/>
      <c r="F12" s="292"/>
      <c r="G12" s="292"/>
      <c r="H12" s="292"/>
      <c r="I12" s="292"/>
      <c r="J12" s="292"/>
      <c r="K12" s="292"/>
      <c r="L12" s="292"/>
      <c r="M12" s="292"/>
      <c r="N12" s="292"/>
      <c r="O12" s="292"/>
      <c r="P12" s="292"/>
      <c r="Q12" s="292"/>
      <c r="R12" s="292"/>
      <c r="S12" s="292"/>
      <c r="T12" s="292"/>
      <c r="U12" s="292"/>
      <c r="V12" s="292"/>
      <c r="W12" s="292"/>
      <c r="X12" s="292"/>
      <c r="Y12" s="292"/>
      <c r="Z12" s="292"/>
      <c r="AA12" s="292"/>
      <c r="AB12" s="292"/>
      <c r="AC12" s="292"/>
      <c r="AD12" s="292"/>
      <c r="AE12" s="292"/>
      <c r="AF12" s="292"/>
      <c r="AG12" s="292"/>
      <c r="AH12" s="292"/>
      <c r="AI12" s="292"/>
      <c r="AJ12" s="292"/>
      <c r="AK12" s="292"/>
      <c r="AL12" s="292"/>
      <c r="AM12" s="292"/>
      <c r="AN12" s="292"/>
      <c r="AO12" s="292"/>
      <c r="AP12" s="292"/>
      <c r="AQ12" s="292"/>
      <c r="AR12" s="292"/>
      <c r="AS12" s="292"/>
      <c r="AT12" s="292"/>
      <c r="AU12" s="292"/>
      <c r="AV12" s="292"/>
      <c r="AW12" s="292"/>
      <c r="AX12" s="292"/>
      <c r="AY12" s="292"/>
      <c r="AZ12" s="292"/>
      <c r="BA12" s="292"/>
      <c r="BB12" s="292"/>
      <c r="BC12" s="292"/>
      <c r="BD12" s="292"/>
      <c r="BE12" s="292"/>
      <c r="BF12" s="292"/>
      <c r="BG12" s="292"/>
      <c r="BH12" s="292"/>
      <c r="BI12" s="292"/>
      <c r="BJ12" s="292"/>
      <c r="BK12" s="292"/>
      <c r="BL12" s="292"/>
      <c r="BM12" s="292"/>
      <c r="BN12" s="292"/>
      <c r="BO12" s="292"/>
      <c r="BP12" s="292"/>
      <c r="BQ12" s="292"/>
      <c r="BR12" s="292"/>
      <c r="BS12" s="292"/>
      <c r="BT12" s="292"/>
      <c r="BU12" s="292"/>
      <c r="BV12" s="292"/>
      <c r="BW12" s="292"/>
      <c r="BX12" s="292"/>
      <c r="BY12" s="292"/>
      <c r="BZ12" s="292"/>
      <c r="CA12" s="292"/>
      <c r="CB12" s="292"/>
      <c r="CC12" s="292"/>
      <c r="CD12" s="292"/>
      <c r="CE12" s="292"/>
      <c r="CF12" s="293"/>
      <c r="CG12" s="291" t="s">
        <v>299</v>
      </c>
      <c r="CH12" s="292"/>
      <c r="CI12" s="292"/>
      <c r="CJ12" s="292"/>
      <c r="CK12" s="292"/>
      <c r="CL12" s="292"/>
      <c r="CM12" s="292"/>
      <c r="CN12" s="292"/>
      <c r="CO12" s="292"/>
      <c r="CP12" s="292"/>
      <c r="CQ12" s="292"/>
      <c r="CR12" s="292"/>
      <c r="CS12" s="292"/>
      <c r="CT12" s="292"/>
      <c r="CU12" s="292"/>
      <c r="CV12" s="292"/>
      <c r="CW12" s="292"/>
      <c r="CX12" s="292"/>
      <c r="CY12" s="292"/>
      <c r="CZ12" s="292"/>
      <c r="DA12" s="292"/>
      <c r="DB12" s="292"/>
      <c r="DC12" s="292"/>
      <c r="DD12" s="292"/>
      <c r="DE12" s="292"/>
      <c r="DF12" s="292"/>
      <c r="DG12" s="292"/>
      <c r="DH12" s="292"/>
      <c r="DI12" s="292"/>
      <c r="DJ12" s="292"/>
      <c r="DK12" s="292"/>
      <c r="DL12" s="293"/>
      <c r="DM12" s="1"/>
      <c r="DN12" s="1"/>
      <c r="DO12" s="1"/>
      <c r="DP12" s="1"/>
      <c r="DQ12" s="1"/>
      <c r="DR12" s="1"/>
      <c r="DS12" s="296" t="s">
        <v>355</v>
      </c>
      <c r="DT12" s="297"/>
      <c r="DU12" s="297"/>
      <c r="DV12" s="297"/>
      <c r="DW12" s="297"/>
      <c r="DX12" s="297"/>
      <c r="DY12" s="297"/>
      <c r="DZ12" s="297"/>
      <c r="EA12" s="297"/>
      <c r="EB12" s="297"/>
      <c r="EC12" s="297"/>
      <c r="ED12" s="297"/>
      <c r="EE12" s="297"/>
      <c r="EF12" s="297"/>
      <c r="EG12" s="297"/>
      <c r="EH12" s="297"/>
      <c r="EI12" s="297"/>
      <c r="EJ12" s="297"/>
      <c r="EK12" s="297"/>
      <c r="EL12" s="297"/>
      <c r="EM12" s="297"/>
      <c r="EN12" s="297"/>
      <c r="EO12" s="297"/>
      <c r="EP12" s="297"/>
      <c r="EQ12" s="297"/>
      <c r="ER12" s="297"/>
      <c r="ES12" s="298"/>
      <c r="ET12" s="1"/>
      <c r="EU12" s="1"/>
      <c r="EV12" s="1"/>
      <c r="EW12" s="1"/>
      <c r="EX12" s="1"/>
    </row>
    <row r="13" spans="1:154" ht="12.75">
      <c r="A13" s="294" t="s">
        <v>329</v>
      </c>
      <c r="B13" s="295"/>
      <c r="C13" s="295"/>
      <c r="D13" s="295"/>
      <c r="E13" s="295"/>
      <c r="F13" s="295"/>
      <c r="G13" s="295"/>
      <c r="H13" s="295"/>
      <c r="I13" s="295"/>
      <c r="J13" s="295"/>
      <c r="K13" s="295"/>
      <c r="L13" s="295"/>
      <c r="M13" s="295"/>
      <c r="N13" s="295"/>
      <c r="O13" s="295"/>
      <c r="P13" s="295"/>
      <c r="Q13" s="295"/>
      <c r="R13" s="295"/>
      <c r="S13" s="295"/>
      <c r="T13" s="295"/>
      <c r="U13" s="295"/>
      <c r="V13" s="295"/>
      <c r="W13" s="295"/>
      <c r="X13" s="295"/>
      <c r="Y13" s="295"/>
      <c r="Z13" s="295"/>
      <c r="AA13" s="295"/>
      <c r="AB13" s="295"/>
      <c r="AC13" s="295"/>
      <c r="AD13" s="295"/>
      <c r="AE13" s="295"/>
      <c r="AF13" s="295"/>
      <c r="AG13" s="295"/>
      <c r="AH13" s="295"/>
      <c r="AI13" s="295"/>
      <c r="AJ13" s="295"/>
      <c r="AK13" s="295"/>
      <c r="AL13" s="295"/>
      <c r="AM13" s="295"/>
      <c r="AN13" s="295"/>
      <c r="AO13" s="295"/>
      <c r="AP13" s="295"/>
      <c r="AQ13" s="295"/>
      <c r="AR13" s="295"/>
      <c r="AS13" s="295"/>
      <c r="AT13" s="295"/>
      <c r="AU13" s="295"/>
      <c r="AV13" s="295"/>
      <c r="AW13" s="295"/>
      <c r="AX13" s="295"/>
      <c r="AY13" s="295"/>
      <c r="AZ13" s="295"/>
      <c r="BA13" s="295"/>
      <c r="BB13" s="295"/>
      <c r="BC13" s="295"/>
      <c r="BD13" s="295"/>
      <c r="BE13" s="295"/>
      <c r="BF13" s="295"/>
      <c r="BG13" s="295"/>
      <c r="BH13" s="295"/>
      <c r="BI13" s="295"/>
      <c r="BJ13" s="295"/>
      <c r="BK13" s="295"/>
      <c r="BL13" s="295"/>
      <c r="BM13" s="295"/>
      <c r="BN13" s="295"/>
      <c r="BO13" s="295"/>
      <c r="BP13" s="295"/>
      <c r="BQ13" s="295"/>
      <c r="BR13" s="295"/>
      <c r="BS13" s="295"/>
      <c r="BT13" s="295"/>
      <c r="BU13" s="295"/>
      <c r="BV13" s="295"/>
      <c r="BW13" s="295"/>
      <c r="BX13" s="295"/>
      <c r="BY13" s="295"/>
      <c r="BZ13" s="295"/>
      <c r="CA13" s="149"/>
      <c r="CB13" s="149"/>
      <c r="CC13" s="149"/>
      <c r="CD13" s="149"/>
      <c r="CE13" s="149"/>
      <c r="CF13" s="150"/>
      <c r="CG13" s="142"/>
      <c r="CH13" s="142"/>
      <c r="CI13" s="142"/>
      <c r="CJ13" s="142"/>
      <c r="CK13" s="142"/>
      <c r="CL13" s="142"/>
      <c r="CM13" s="142"/>
      <c r="CN13" s="142"/>
      <c r="CO13" s="142"/>
      <c r="CP13" s="142"/>
      <c r="CQ13" s="142"/>
      <c r="CR13" s="142"/>
      <c r="CS13" s="142"/>
      <c r="CT13" s="142"/>
      <c r="CU13" s="142"/>
      <c r="CV13" s="142"/>
      <c r="CW13" s="142"/>
      <c r="CX13" s="142"/>
      <c r="CY13" s="142"/>
      <c r="CZ13" s="142"/>
      <c r="DA13" s="142"/>
      <c r="DB13" s="142"/>
      <c r="DC13" s="142"/>
      <c r="DD13" s="142"/>
      <c r="DE13" s="142"/>
      <c r="DF13" s="142"/>
      <c r="DG13" s="142"/>
      <c r="DH13" s="142"/>
      <c r="DI13" s="142"/>
      <c r="DJ13" s="142"/>
      <c r="DK13" s="142"/>
      <c r="DL13" s="143"/>
      <c r="DM13" s="1"/>
      <c r="DN13" s="1"/>
      <c r="DO13" s="1"/>
      <c r="DP13" s="1"/>
      <c r="DQ13" s="1"/>
      <c r="DR13" s="1"/>
      <c r="DS13" s="299"/>
      <c r="DT13" s="300"/>
      <c r="DU13" s="300"/>
      <c r="DV13" s="300"/>
      <c r="DW13" s="300"/>
      <c r="DX13" s="300"/>
      <c r="DY13" s="300"/>
      <c r="DZ13" s="300"/>
      <c r="EA13" s="300"/>
      <c r="EB13" s="300"/>
      <c r="EC13" s="300"/>
      <c r="ED13" s="300"/>
      <c r="EE13" s="300"/>
      <c r="EF13" s="300"/>
      <c r="EG13" s="300"/>
      <c r="EH13" s="300"/>
      <c r="EI13" s="300"/>
      <c r="EJ13" s="300"/>
      <c r="EK13" s="300"/>
      <c r="EL13" s="300"/>
      <c r="EM13" s="300"/>
      <c r="EN13" s="300"/>
      <c r="EO13" s="300"/>
      <c r="EP13" s="300"/>
      <c r="EQ13" s="300"/>
      <c r="ER13" s="300"/>
      <c r="ES13" s="301"/>
      <c r="ET13" s="1"/>
      <c r="EU13" s="1"/>
      <c r="EV13" s="1"/>
      <c r="EW13" s="1"/>
      <c r="EX13" s="1"/>
    </row>
    <row r="14" spans="1:154" ht="12.75" customHeight="1">
      <c r="A14" s="151" t="s">
        <v>330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1"/>
      <c r="CG14" s="286" t="s">
        <v>300</v>
      </c>
      <c r="CH14" s="266"/>
      <c r="CI14" s="266"/>
      <c r="CJ14" s="266"/>
      <c r="CK14" s="266"/>
      <c r="CL14" s="266"/>
      <c r="CM14" s="266"/>
      <c r="CN14" s="266"/>
      <c r="CO14" s="266"/>
      <c r="CP14" s="266"/>
      <c r="CQ14" s="266"/>
      <c r="CR14" s="266"/>
      <c r="CS14" s="266"/>
      <c r="CT14" s="266"/>
      <c r="CU14" s="266"/>
      <c r="CV14" s="266"/>
      <c r="CW14" s="266"/>
      <c r="CX14" s="266"/>
      <c r="CY14" s="266"/>
      <c r="CZ14" s="266"/>
      <c r="DA14" s="266"/>
      <c r="DB14" s="266"/>
      <c r="DC14" s="266"/>
      <c r="DD14" s="266"/>
      <c r="DE14" s="266"/>
      <c r="DF14" s="266"/>
      <c r="DG14" s="266"/>
      <c r="DH14" s="266"/>
      <c r="DI14" s="266"/>
      <c r="DJ14" s="266"/>
      <c r="DK14" s="266"/>
      <c r="DL14" s="287"/>
      <c r="DM14" s="1"/>
      <c r="DN14" s="1"/>
      <c r="DO14" s="1"/>
      <c r="DP14" s="1"/>
      <c r="DQ14" s="1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"/>
      <c r="EW14" s="1"/>
      <c r="EX14" s="1"/>
    </row>
    <row r="15" spans="1:154" ht="12.75" customHeight="1">
      <c r="A15" s="152" t="s">
        <v>335</v>
      </c>
      <c r="B15" s="13"/>
      <c r="C15" s="13"/>
      <c r="D15" s="13"/>
      <c r="E15" s="13"/>
      <c r="F15" s="13"/>
      <c r="G15" s="13"/>
      <c r="H15" s="13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5"/>
      <c r="CG15" s="286" t="s">
        <v>301</v>
      </c>
      <c r="CH15" s="266"/>
      <c r="CI15" s="266"/>
      <c r="CJ15" s="266"/>
      <c r="CK15" s="266"/>
      <c r="CL15" s="266"/>
      <c r="CM15" s="266"/>
      <c r="CN15" s="266"/>
      <c r="CO15" s="266"/>
      <c r="CP15" s="266"/>
      <c r="CQ15" s="266"/>
      <c r="CR15" s="266"/>
      <c r="CS15" s="266"/>
      <c r="CT15" s="266"/>
      <c r="CU15" s="266"/>
      <c r="CV15" s="266"/>
      <c r="CW15" s="266"/>
      <c r="CX15" s="266"/>
      <c r="CY15" s="266"/>
      <c r="CZ15" s="266"/>
      <c r="DA15" s="266"/>
      <c r="DB15" s="266"/>
      <c r="DC15" s="266"/>
      <c r="DD15" s="266"/>
      <c r="DE15" s="266"/>
      <c r="DF15" s="266"/>
      <c r="DG15" s="266"/>
      <c r="DH15" s="266"/>
      <c r="DI15" s="266"/>
      <c r="DJ15" s="266"/>
      <c r="DK15" s="266"/>
      <c r="DL15" s="287"/>
      <c r="DM15" s="1"/>
      <c r="DN15" s="16"/>
      <c r="DO15" s="1"/>
      <c r="DP15" s="1"/>
      <c r="DQ15" s="1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"/>
      <c r="EW15" s="1"/>
      <c r="EX15" s="1"/>
    </row>
    <row r="16" spans="1:154" ht="12.75">
      <c r="A16" s="151" t="s">
        <v>331</v>
      </c>
      <c r="B16" s="17"/>
      <c r="C16" s="17"/>
      <c r="D16" s="17"/>
      <c r="E16" s="17"/>
      <c r="F16" s="13"/>
      <c r="G16" s="13"/>
      <c r="H16" s="13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1"/>
      <c r="CG16" s="286"/>
      <c r="CH16" s="266"/>
      <c r="CI16" s="266"/>
      <c r="CJ16" s="266"/>
      <c r="CK16" s="266"/>
      <c r="CL16" s="266"/>
      <c r="CM16" s="266"/>
      <c r="CN16" s="266"/>
      <c r="CO16" s="266"/>
      <c r="CP16" s="266"/>
      <c r="CQ16" s="266"/>
      <c r="CR16" s="266"/>
      <c r="CS16" s="266"/>
      <c r="CT16" s="266"/>
      <c r="CU16" s="266"/>
      <c r="CV16" s="266"/>
      <c r="CW16" s="266"/>
      <c r="CX16" s="266"/>
      <c r="CY16" s="266"/>
      <c r="CZ16" s="266"/>
      <c r="DA16" s="266"/>
      <c r="DB16" s="266"/>
      <c r="DC16" s="266"/>
      <c r="DD16" s="266"/>
      <c r="DE16" s="266"/>
      <c r="DF16" s="266"/>
      <c r="DG16" s="266"/>
      <c r="DH16" s="266"/>
      <c r="DI16" s="266"/>
      <c r="DJ16" s="266"/>
      <c r="DK16" s="266"/>
      <c r="DL16" s="287"/>
      <c r="DM16" s="1"/>
      <c r="DN16" s="16"/>
      <c r="DO16" s="1"/>
      <c r="DP16" s="1"/>
      <c r="DQ16" s="1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"/>
      <c r="EW16" s="1"/>
      <c r="EX16" s="1"/>
    </row>
    <row r="17" spans="1:154" ht="12.75">
      <c r="A17" s="151" t="s">
        <v>338</v>
      </c>
      <c r="B17" s="17"/>
      <c r="C17" s="17"/>
      <c r="D17" s="17"/>
      <c r="E17" s="17"/>
      <c r="F17" s="13"/>
      <c r="G17" s="13"/>
      <c r="H17" s="13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5"/>
      <c r="CG17" s="286"/>
      <c r="CH17" s="266"/>
      <c r="CI17" s="266"/>
      <c r="CJ17" s="266"/>
      <c r="CK17" s="266"/>
      <c r="CL17" s="266"/>
      <c r="CM17" s="266"/>
      <c r="CN17" s="266"/>
      <c r="CO17" s="266"/>
      <c r="CP17" s="266"/>
      <c r="CQ17" s="266"/>
      <c r="CR17" s="266"/>
      <c r="CS17" s="266"/>
      <c r="CT17" s="266"/>
      <c r="CU17" s="266"/>
      <c r="CV17" s="266"/>
      <c r="CW17" s="266"/>
      <c r="CX17" s="266"/>
      <c r="CY17" s="266"/>
      <c r="CZ17" s="266"/>
      <c r="DA17" s="266"/>
      <c r="DB17" s="266"/>
      <c r="DC17" s="266"/>
      <c r="DD17" s="266"/>
      <c r="DE17" s="266"/>
      <c r="DF17" s="266"/>
      <c r="DG17" s="266"/>
      <c r="DH17" s="266"/>
      <c r="DI17" s="266"/>
      <c r="DJ17" s="266"/>
      <c r="DK17" s="266"/>
      <c r="DL17" s="287"/>
      <c r="DM17" s="1"/>
      <c r="DN17" s="16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</row>
    <row r="18" spans="1:154" ht="12.75">
      <c r="A18" s="151" t="s">
        <v>336</v>
      </c>
      <c r="B18" s="18"/>
      <c r="C18" s="18"/>
      <c r="D18" s="18"/>
      <c r="E18" s="18"/>
      <c r="F18" s="18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9"/>
      <c r="CG18" s="286"/>
      <c r="CH18" s="266"/>
      <c r="CI18" s="266"/>
      <c r="CJ18" s="266"/>
      <c r="CK18" s="266"/>
      <c r="CL18" s="266"/>
      <c r="CM18" s="266"/>
      <c r="CN18" s="266"/>
      <c r="CO18" s="266"/>
      <c r="CP18" s="266"/>
      <c r="CQ18" s="266"/>
      <c r="CR18" s="266"/>
      <c r="CS18" s="266"/>
      <c r="CT18" s="266"/>
      <c r="CU18" s="266"/>
      <c r="CV18" s="266"/>
      <c r="CW18" s="266"/>
      <c r="CX18" s="266"/>
      <c r="CY18" s="266"/>
      <c r="CZ18" s="266"/>
      <c r="DA18" s="266"/>
      <c r="DB18" s="266"/>
      <c r="DC18" s="266"/>
      <c r="DD18" s="266"/>
      <c r="DE18" s="266"/>
      <c r="DF18" s="266"/>
      <c r="DG18" s="266"/>
      <c r="DH18" s="266"/>
      <c r="DI18" s="266"/>
      <c r="DJ18" s="266"/>
      <c r="DK18" s="266"/>
      <c r="DL18" s="287"/>
      <c r="DM18" s="1"/>
      <c r="DN18" s="16"/>
      <c r="DO18" s="1"/>
      <c r="DP18" s="1"/>
      <c r="DQ18" s="1"/>
      <c r="DR18" s="1"/>
      <c r="DS18" s="1"/>
      <c r="DT18" s="1"/>
      <c r="DU18" s="1"/>
      <c r="DV18" s="1"/>
      <c r="DW18" s="1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12"/>
      <c r="EJ18" s="12"/>
      <c r="EK18" s="12"/>
      <c r="EL18" s="12"/>
      <c r="EM18" s="20"/>
      <c r="EN18" s="20"/>
      <c r="EO18" s="20"/>
      <c r="EP18" s="20"/>
      <c r="EQ18" s="20"/>
      <c r="ER18" s="1"/>
      <c r="ES18" s="1"/>
      <c r="ET18" s="21"/>
      <c r="EU18" s="1"/>
      <c r="EV18" s="1"/>
      <c r="EW18" s="1"/>
      <c r="EX18" s="1"/>
    </row>
    <row r="19" spans="1:154" ht="12.75">
      <c r="A19" s="153" t="s">
        <v>337</v>
      </c>
      <c r="B19" s="18"/>
      <c r="C19" s="18"/>
      <c r="D19" s="18"/>
      <c r="E19" s="18"/>
      <c r="F19" s="18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3"/>
      <c r="CG19" s="286"/>
      <c r="CH19" s="266"/>
      <c r="CI19" s="266"/>
      <c r="CJ19" s="266"/>
      <c r="CK19" s="266"/>
      <c r="CL19" s="266"/>
      <c r="CM19" s="266"/>
      <c r="CN19" s="266"/>
      <c r="CO19" s="266"/>
      <c r="CP19" s="266"/>
      <c r="CQ19" s="266"/>
      <c r="CR19" s="266"/>
      <c r="CS19" s="266"/>
      <c r="CT19" s="266"/>
      <c r="CU19" s="266"/>
      <c r="CV19" s="266"/>
      <c r="CW19" s="266"/>
      <c r="CX19" s="266"/>
      <c r="CY19" s="266"/>
      <c r="CZ19" s="266"/>
      <c r="DA19" s="266"/>
      <c r="DB19" s="266"/>
      <c r="DC19" s="266"/>
      <c r="DD19" s="266"/>
      <c r="DE19" s="266"/>
      <c r="DF19" s="266"/>
      <c r="DG19" s="266"/>
      <c r="DH19" s="266"/>
      <c r="DI19" s="266"/>
      <c r="DJ19" s="266"/>
      <c r="DK19" s="266"/>
      <c r="DL19" s="287"/>
      <c r="DM19" s="1"/>
      <c r="DN19" s="16"/>
      <c r="DO19" s="1"/>
      <c r="DP19" s="1"/>
      <c r="DQ19" s="1"/>
      <c r="DR19" s="1"/>
      <c r="DS19" s="21"/>
      <c r="DT19" s="21"/>
      <c r="DU19" s="2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21"/>
      <c r="ES19" s="21"/>
      <c r="ET19" s="21"/>
      <c r="EU19" s="1"/>
      <c r="EV19" s="1"/>
      <c r="EW19" s="1"/>
      <c r="EX19" s="1"/>
    </row>
    <row r="20" spans="1:154" ht="12.75">
      <c r="A20" s="154" t="s">
        <v>332</v>
      </c>
      <c r="B20" s="155"/>
      <c r="C20" s="155"/>
      <c r="D20" s="155"/>
      <c r="E20" s="155"/>
      <c r="F20" s="156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7"/>
      <c r="AB20" s="157"/>
      <c r="AC20" s="157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  <c r="AO20" s="157"/>
      <c r="AP20" s="157"/>
      <c r="AQ20" s="157"/>
      <c r="AR20" s="157"/>
      <c r="AS20" s="157"/>
      <c r="AT20" s="157"/>
      <c r="AU20" s="157"/>
      <c r="AV20" s="157"/>
      <c r="AW20" s="157"/>
      <c r="AX20" s="157"/>
      <c r="AY20" s="157"/>
      <c r="AZ20" s="157"/>
      <c r="BA20" s="157"/>
      <c r="BB20" s="157"/>
      <c r="BC20" s="157"/>
      <c r="BD20" s="157"/>
      <c r="BE20" s="157"/>
      <c r="BF20" s="157"/>
      <c r="BG20" s="157"/>
      <c r="BH20" s="157"/>
      <c r="BI20" s="157"/>
      <c r="BJ20" s="157"/>
      <c r="BK20" s="157"/>
      <c r="BL20" s="157"/>
      <c r="BM20" s="157"/>
      <c r="BN20" s="157"/>
      <c r="BO20" s="157"/>
      <c r="BP20" s="157"/>
      <c r="BQ20" s="157"/>
      <c r="BR20" s="157"/>
      <c r="BS20" s="157"/>
      <c r="BT20" s="157"/>
      <c r="BU20" s="157"/>
      <c r="BV20" s="157"/>
      <c r="BW20" s="157"/>
      <c r="BX20" s="157"/>
      <c r="BY20" s="157"/>
      <c r="BZ20" s="157"/>
      <c r="CA20" s="157"/>
      <c r="CB20" s="157"/>
      <c r="CC20" s="157"/>
      <c r="CD20" s="157"/>
      <c r="CE20" s="157"/>
      <c r="CF20" s="158"/>
      <c r="CG20" s="311"/>
      <c r="CH20" s="312"/>
      <c r="CI20" s="312"/>
      <c r="CJ20" s="312"/>
      <c r="CK20" s="312"/>
      <c r="CL20" s="312"/>
      <c r="CM20" s="312"/>
      <c r="CN20" s="312"/>
      <c r="CO20" s="312"/>
      <c r="CP20" s="312"/>
      <c r="CQ20" s="312"/>
      <c r="CR20" s="312"/>
      <c r="CS20" s="312"/>
      <c r="CT20" s="312"/>
      <c r="CU20" s="312"/>
      <c r="CV20" s="312"/>
      <c r="CW20" s="312"/>
      <c r="CX20" s="312"/>
      <c r="CY20" s="312"/>
      <c r="CZ20" s="312"/>
      <c r="DA20" s="312"/>
      <c r="DB20" s="312"/>
      <c r="DC20" s="312"/>
      <c r="DD20" s="312"/>
      <c r="DE20" s="312"/>
      <c r="DF20" s="312"/>
      <c r="DG20" s="312"/>
      <c r="DH20" s="312"/>
      <c r="DI20" s="312"/>
      <c r="DJ20" s="312"/>
      <c r="DK20" s="312"/>
      <c r="DL20" s="313"/>
      <c r="DM20" s="1"/>
      <c r="DN20" s="16"/>
      <c r="DO20" s="1"/>
      <c r="DP20" s="1"/>
      <c r="DQ20" s="1"/>
      <c r="DR20" s="1"/>
      <c r="DS20" s="21"/>
      <c r="DT20" s="314" t="s">
        <v>302</v>
      </c>
      <c r="DU20" s="315"/>
      <c r="DV20" s="315"/>
      <c r="DW20" s="315"/>
      <c r="DX20" s="315"/>
      <c r="DY20" s="315"/>
      <c r="DZ20" s="315"/>
      <c r="EA20" s="315"/>
      <c r="EB20" s="315"/>
      <c r="EC20" s="315"/>
      <c r="ED20" s="315"/>
      <c r="EE20" s="315"/>
      <c r="EF20" s="315"/>
      <c r="EG20" s="315"/>
      <c r="EH20" s="315"/>
      <c r="EI20" s="315"/>
      <c r="EJ20" s="315"/>
      <c r="EK20" s="315"/>
      <c r="EL20" s="315"/>
      <c r="EM20" s="315"/>
      <c r="EN20" s="315"/>
      <c r="EO20" s="315"/>
      <c r="EP20" s="315"/>
      <c r="EQ20" s="315"/>
      <c r="ER20" s="315"/>
      <c r="ES20" s="316"/>
      <c r="ET20" s="21"/>
      <c r="EU20" s="1"/>
      <c r="EV20" s="1"/>
      <c r="EW20" s="1"/>
      <c r="EX20" s="1"/>
    </row>
    <row r="21" spans="1:154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</row>
    <row r="22" spans="1:154" ht="12.75">
      <c r="A22" s="302" t="s">
        <v>342</v>
      </c>
      <c r="B22" s="303"/>
      <c r="C22" s="303"/>
      <c r="D22" s="303"/>
      <c r="E22" s="303"/>
      <c r="F22" s="303"/>
      <c r="G22" s="303"/>
      <c r="H22" s="303"/>
      <c r="I22" s="303"/>
      <c r="J22" s="303"/>
      <c r="K22" s="303"/>
      <c r="L22" s="303"/>
      <c r="M22" s="303"/>
      <c r="N22" s="303"/>
      <c r="O22" s="303"/>
      <c r="P22" s="303"/>
      <c r="Q22" s="303"/>
      <c r="R22" s="303"/>
      <c r="S22" s="303"/>
      <c r="T22" s="303"/>
      <c r="U22" s="303"/>
      <c r="V22" s="303"/>
      <c r="W22" s="303"/>
      <c r="X22" s="303"/>
      <c r="Y22" s="303"/>
      <c r="Z22" s="303"/>
      <c r="AA22" s="303"/>
      <c r="AB22" s="303"/>
      <c r="AC22" s="303"/>
      <c r="AD22" s="303"/>
      <c r="AE22" s="303"/>
      <c r="AF22" s="303"/>
      <c r="AG22" s="303"/>
      <c r="AH22" s="303"/>
      <c r="AI22" s="303"/>
      <c r="AJ22" s="303"/>
      <c r="AK22" s="303"/>
      <c r="AL22" s="303"/>
      <c r="AM22" s="303"/>
      <c r="AN22" s="303"/>
      <c r="AO22" s="303"/>
      <c r="AP22" s="303"/>
      <c r="AQ22" s="303"/>
      <c r="AR22" s="303"/>
      <c r="AS22" s="303"/>
      <c r="AT22" s="303"/>
      <c r="AU22" s="304"/>
      <c r="AV22" s="246" t="s">
        <v>372</v>
      </c>
      <c r="AW22" s="247"/>
      <c r="AX22" s="247"/>
      <c r="AY22" s="247"/>
      <c r="AZ22" s="247"/>
      <c r="BA22" s="247"/>
      <c r="BB22" s="247"/>
      <c r="BC22" s="247"/>
      <c r="BD22" s="247"/>
      <c r="BE22" s="247"/>
      <c r="BF22" s="247"/>
      <c r="BG22" s="247"/>
      <c r="BH22" s="247"/>
      <c r="BI22" s="247"/>
      <c r="BJ22" s="247"/>
      <c r="BK22" s="247"/>
      <c r="BL22" s="247"/>
      <c r="BM22" s="247"/>
      <c r="BN22" s="247"/>
      <c r="BO22" s="247"/>
      <c r="BP22" s="247"/>
      <c r="BQ22" s="247"/>
      <c r="BR22" s="247"/>
      <c r="BS22" s="247"/>
      <c r="BT22" s="247"/>
      <c r="BU22" s="247"/>
      <c r="BV22" s="247"/>
      <c r="BW22" s="247"/>
      <c r="BX22" s="247"/>
      <c r="BY22" s="247"/>
      <c r="BZ22" s="247"/>
      <c r="CA22" s="247"/>
      <c r="CB22" s="247"/>
      <c r="CC22" s="247"/>
      <c r="CD22" s="247"/>
      <c r="CE22" s="247"/>
      <c r="CF22" s="247"/>
      <c r="CG22" s="247"/>
      <c r="CH22" s="247"/>
      <c r="CI22" s="247"/>
      <c r="CJ22" s="247"/>
      <c r="CK22" s="247"/>
      <c r="CL22" s="247"/>
      <c r="CM22" s="247"/>
      <c r="CN22" s="247"/>
      <c r="CO22" s="247"/>
      <c r="CP22" s="247"/>
      <c r="CQ22" s="247"/>
      <c r="CR22" s="247"/>
      <c r="CS22" s="247"/>
      <c r="CT22" s="247"/>
      <c r="CU22" s="247"/>
      <c r="CV22" s="247"/>
      <c r="CW22" s="247"/>
      <c r="CX22" s="247"/>
      <c r="CY22" s="247"/>
      <c r="CZ22" s="247"/>
      <c r="DA22" s="247"/>
      <c r="DB22" s="247"/>
      <c r="DC22" s="247"/>
      <c r="DD22" s="247"/>
      <c r="DE22" s="247"/>
      <c r="DF22" s="247"/>
      <c r="DG22" s="247"/>
      <c r="DH22" s="247"/>
      <c r="DI22" s="247"/>
      <c r="DJ22" s="247"/>
      <c r="DK22" s="247"/>
      <c r="DL22" s="247"/>
      <c r="DM22" s="247"/>
      <c r="DN22" s="247"/>
      <c r="DO22" s="247"/>
      <c r="DP22" s="247"/>
      <c r="DQ22" s="247"/>
      <c r="DR22" s="247"/>
      <c r="DS22" s="247"/>
      <c r="DT22" s="247"/>
      <c r="DU22" s="247"/>
      <c r="DV22" s="247"/>
      <c r="DW22" s="247"/>
      <c r="DX22" s="247"/>
      <c r="DY22" s="247"/>
      <c r="DZ22" s="247"/>
      <c r="EA22" s="247"/>
      <c r="EB22" s="247"/>
      <c r="EC22" s="247"/>
      <c r="ED22" s="247"/>
      <c r="EE22" s="247"/>
      <c r="EF22" s="247"/>
      <c r="EG22" s="247"/>
      <c r="EH22" s="247"/>
      <c r="EI22" s="247"/>
      <c r="EJ22" s="247"/>
      <c r="EK22" s="247"/>
      <c r="EL22" s="247"/>
      <c r="EM22" s="247"/>
      <c r="EN22" s="247"/>
      <c r="EO22" s="247"/>
      <c r="EP22" s="247"/>
      <c r="EQ22" s="247"/>
      <c r="ER22" s="247"/>
      <c r="ES22" s="247"/>
      <c r="ET22" s="247"/>
      <c r="EU22" s="247"/>
      <c r="EV22" s="247"/>
      <c r="EW22" s="247"/>
      <c r="EX22" s="248"/>
    </row>
    <row r="23" spans="1:154" ht="12.75">
      <c r="A23" s="305"/>
      <c r="B23" s="306"/>
      <c r="C23" s="306"/>
      <c r="D23" s="306"/>
      <c r="E23" s="306"/>
      <c r="F23" s="306"/>
      <c r="G23" s="306"/>
      <c r="H23" s="306"/>
      <c r="I23" s="306"/>
      <c r="J23" s="306"/>
      <c r="K23" s="306"/>
      <c r="L23" s="306"/>
      <c r="M23" s="306"/>
      <c r="N23" s="306"/>
      <c r="O23" s="306"/>
      <c r="P23" s="306"/>
      <c r="Q23" s="306"/>
      <c r="R23" s="306"/>
      <c r="S23" s="306"/>
      <c r="T23" s="306"/>
      <c r="U23" s="306"/>
      <c r="V23" s="306"/>
      <c r="W23" s="306"/>
      <c r="X23" s="306"/>
      <c r="Y23" s="306"/>
      <c r="Z23" s="306"/>
      <c r="AA23" s="306"/>
      <c r="AB23" s="306"/>
      <c r="AC23" s="306"/>
      <c r="AD23" s="306"/>
      <c r="AE23" s="306"/>
      <c r="AF23" s="306"/>
      <c r="AG23" s="306"/>
      <c r="AH23" s="306"/>
      <c r="AI23" s="306"/>
      <c r="AJ23" s="306"/>
      <c r="AK23" s="306"/>
      <c r="AL23" s="306"/>
      <c r="AM23" s="306"/>
      <c r="AN23" s="306"/>
      <c r="AO23" s="306"/>
      <c r="AP23" s="306"/>
      <c r="AQ23" s="306"/>
      <c r="AR23" s="306"/>
      <c r="AS23" s="306"/>
      <c r="AT23" s="306"/>
      <c r="AU23" s="307"/>
      <c r="AV23" s="249"/>
      <c r="AW23" s="250"/>
      <c r="AX23" s="250"/>
      <c r="AY23" s="250"/>
      <c r="AZ23" s="250"/>
      <c r="BA23" s="250"/>
      <c r="BB23" s="250"/>
      <c r="BC23" s="250"/>
      <c r="BD23" s="250"/>
      <c r="BE23" s="250"/>
      <c r="BF23" s="250"/>
      <c r="BG23" s="250"/>
      <c r="BH23" s="250"/>
      <c r="BI23" s="250"/>
      <c r="BJ23" s="250"/>
      <c r="BK23" s="250"/>
      <c r="BL23" s="250"/>
      <c r="BM23" s="250"/>
      <c r="BN23" s="250"/>
      <c r="BO23" s="250"/>
      <c r="BP23" s="250"/>
      <c r="BQ23" s="250"/>
      <c r="BR23" s="250"/>
      <c r="BS23" s="250"/>
      <c r="BT23" s="250"/>
      <c r="BU23" s="250"/>
      <c r="BV23" s="250"/>
      <c r="BW23" s="250"/>
      <c r="BX23" s="250"/>
      <c r="BY23" s="250"/>
      <c r="BZ23" s="250"/>
      <c r="CA23" s="250"/>
      <c r="CB23" s="250"/>
      <c r="CC23" s="250"/>
      <c r="CD23" s="250"/>
      <c r="CE23" s="250"/>
      <c r="CF23" s="250"/>
      <c r="CG23" s="250"/>
      <c r="CH23" s="250"/>
      <c r="CI23" s="250"/>
      <c r="CJ23" s="250"/>
      <c r="CK23" s="250"/>
      <c r="CL23" s="250"/>
      <c r="CM23" s="250"/>
      <c r="CN23" s="250"/>
      <c r="CO23" s="250"/>
      <c r="CP23" s="250"/>
      <c r="CQ23" s="250"/>
      <c r="CR23" s="250"/>
      <c r="CS23" s="250"/>
      <c r="CT23" s="250"/>
      <c r="CU23" s="250"/>
      <c r="CV23" s="250"/>
      <c r="CW23" s="250"/>
      <c r="CX23" s="250"/>
      <c r="CY23" s="250"/>
      <c r="CZ23" s="250"/>
      <c r="DA23" s="250"/>
      <c r="DB23" s="250"/>
      <c r="DC23" s="250"/>
      <c r="DD23" s="250"/>
      <c r="DE23" s="250"/>
      <c r="DF23" s="250"/>
      <c r="DG23" s="250"/>
      <c r="DH23" s="250"/>
      <c r="DI23" s="250"/>
      <c r="DJ23" s="250"/>
      <c r="DK23" s="250"/>
      <c r="DL23" s="250"/>
      <c r="DM23" s="250"/>
      <c r="DN23" s="250"/>
      <c r="DO23" s="250"/>
      <c r="DP23" s="250"/>
      <c r="DQ23" s="250"/>
      <c r="DR23" s="250"/>
      <c r="DS23" s="250"/>
      <c r="DT23" s="250"/>
      <c r="DU23" s="250"/>
      <c r="DV23" s="250"/>
      <c r="DW23" s="250"/>
      <c r="DX23" s="250"/>
      <c r="DY23" s="250"/>
      <c r="DZ23" s="250"/>
      <c r="EA23" s="250"/>
      <c r="EB23" s="250"/>
      <c r="EC23" s="250"/>
      <c r="ED23" s="250"/>
      <c r="EE23" s="250"/>
      <c r="EF23" s="250"/>
      <c r="EG23" s="250"/>
      <c r="EH23" s="250"/>
      <c r="EI23" s="250"/>
      <c r="EJ23" s="250"/>
      <c r="EK23" s="250"/>
      <c r="EL23" s="250"/>
      <c r="EM23" s="250"/>
      <c r="EN23" s="250"/>
      <c r="EO23" s="250"/>
      <c r="EP23" s="250"/>
      <c r="EQ23" s="250"/>
      <c r="ER23" s="250"/>
      <c r="ES23" s="250"/>
      <c r="ET23" s="250"/>
      <c r="EU23" s="250"/>
      <c r="EV23" s="250"/>
      <c r="EW23" s="250"/>
      <c r="EX23" s="251"/>
    </row>
    <row r="24" spans="1:154" ht="12.75">
      <c r="A24" s="308" t="s">
        <v>343</v>
      </c>
      <c r="B24" s="309"/>
      <c r="C24" s="309"/>
      <c r="D24" s="309"/>
      <c r="E24" s="309"/>
      <c r="F24" s="309"/>
      <c r="G24" s="309"/>
      <c r="H24" s="309"/>
      <c r="I24" s="309"/>
      <c r="J24" s="309"/>
      <c r="K24" s="309"/>
      <c r="L24" s="309"/>
      <c r="M24" s="309"/>
      <c r="N24" s="309"/>
      <c r="O24" s="309"/>
      <c r="P24" s="309"/>
      <c r="Q24" s="309"/>
      <c r="R24" s="310"/>
      <c r="S24" s="252" t="s">
        <v>373</v>
      </c>
      <c r="T24" s="253"/>
      <c r="U24" s="253"/>
      <c r="V24" s="253"/>
      <c r="W24" s="253"/>
      <c r="X24" s="253"/>
      <c r="Y24" s="253"/>
      <c r="Z24" s="253"/>
      <c r="AA24" s="253"/>
      <c r="AB24" s="253"/>
      <c r="AC24" s="253"/>
      <c r="AD24" s="253"/>
      <c r="AE24" s="253"/>
      <c r="AF24" s="253"/>
      <c r="AG24" s="253"/>
      <c r="AH24" s="253"/>
      <c r="AI24" s="253"/>
      <c r="AJ24" s="253"/>
      <c r="AK24" s="253"/>
      <c r="AL24" s="253"/>
      <c r="AM24" s="253"/>
      <c r="AN24" s="253"/>
      <c r="AO24" s="253"/>
      <c r="AP24" s="253"/>
      <c r="AQ24" s="253"/>
      <c r="AR24" s="253"/>
      <c r="AS24" s="253"/>
      <c r="AT24" s="253"/>
      <c r="AU24" s="253"/>
      <c r="AV24" s="253"/>
      <c r="AW24" s="253"/>
      <c r="AX24" s="253"/>
      <c r="AY24" s="253"/>
      <c r="AZ24" s="253"/>
      <c r="BA24" s="253"/>
      <c r="BB24" s="253"/>
      <c r="BC24" s="253"/>
      <c r="BD24" s="253"/>
      <c r="BE24" s="253"/>
      <c r="BF24" s="253"/>
      <c r="BG24" s="253"/>
      <c r="BH24" s="253"/>
      <c r="BI24" s="253"/>
      <c r="BJ24" s="253"/>
      <c r="BK24" s="253"/>
      <c r="BL24" s="253"/>
      <c r="BM24" s="253"/>
      <c r="BN24" s="253"/>
      <c r="BO24" s="253"/>
      <c r="BP24" s="253"/>
      <c r="BQ24" s="253"/>
      <c r="BR24" s="253"/>
      <c r="BS24" s="253"/>
      <c r="BT24" s="253"/>
      <c r="BU24" s="253"/>
      <c r="BV24" s="253"/>
      <c r="BW24" s="253"/>
      <c r="BX24" s="253"/>
      <c r="BY24" s="253"/>
      <c r="BZ24" s="253"/>
      <c r="CA24" s="253"/>
      <c r="CB24" s="253"/>
      <c r="CC24" s="253"/>
      <c r="CD24" s="253"/>
      <c r="CE24" s="253"/>
      <c r="CF24" s="253"/>
      <c r="CG24" s="253"/>
      <c r="CH24" s="253"/>
      <c r="CI24" s="253"/>
      <c r="CJ24" s="253"/>
      <c r="CK24" s="253"/>
      <c r="CL24" s="253"/>
      <c r="CM24" s="253"/>
      <c r="CN24" s="253"/>
      <c r="CO24" s="253"/>
      <c r="CP24" s="253"/>
      <c r="CQ24" s="253"/>
      <c r="CR24" s="253"/>
      <c r="CS24" s="253"/>
      <c r="CT24" s="253"/>
      <c r="CU24" s="253"/>
      <c r="CV24" s="253"/>
      <c r="CW24" s="253"/>
      <c r="CX24" s="253"/>
      <c r="CY24" s="253"/>
      <c r="CZ24" s="253"/>
      <c r="DA24" s="253"/>
      <c r="DB24" s="253"/>
      <c r="DC24" s="253"/>
      <c r="DD24" s="253"/>
      <c r="DE24" s="253"/>
      <c r="DF24" s="253"/>
      <c r="DG24" s="253"/>
      <c r="DH24" s="253"/>
      <c r="DI24" s="253"/>
      <c r="DJ24" s="253"/>
      <c r="DK24" s="253"/>
      <c r="DL24" s="253"/>
      <c r="DM24" s="253"/>
      <c r="DN24" s="253"/>
      <c r="DO24" s="253"/>
      <c r="DP24" s="253"/>
      <c r="DQ24" s="253"/>
      <c r="DR24" s="253"/>
      <c r="DS24" s="253"/>
      <c r="DT24" s="253"/>
      <c r="DU24" s="253"/>
      <c r="DV24" s="253"/>
      <c r="DW24" s="253"/>
      <c r="DX24" s="253"/>
      <c r="DY24" s="253"/>
      <c r="DZ24" s="253"/>
      <c r="EA24" s="253"/>
      <c r="EB24" s="253"/>
      <c r="EC24" s="253"/>
      <c r="ED24" s="253"/>
      <c r="EE24" s="253"/>
      <c r="EF24" s="253"/>
      <c r="EG24" s="253"/>
      <c r="EH24" s="253"/>
      <c r="EI24" s="253"/>
      <c r="EJ24" s="253"/>
      <c r="EK24" s="253"/>
      <c r="EL24" s="253"/>
      <c r="EM24" s="253"/>
      <c r="EN24" s="253"/>
      <c r="EO24" s="253"/>
      <c r="EP24" s="253"/>
      <c r="EQ24" s="253"/>
      <c r="ER24" s="253"/>
      <c r="ES24" s="253"/>
      <c r="ET24" s="253"/>
      <c r="EU24" s="253"/>
      <c r="EV24" s="253"/>
      <c r="EW24" s="253"/>
      <c r="EX24" s="254"/>
    </row>
    <row r="25" spans="1:154" ht="12.75">
      <c r="A25" s="305"/>
      <c r="B25" s="306"/>
      <c r="C25" s="306"/>
      <c r="D25" s="306"/>
      <c r="E25" s="306"/>
      <c r="F25" s="306"/>
      <c r="G25" s="306"/>
      <c r="H25" s="306"/>
      <c r="I25" s="306"/>
      <c r="J25" s="306"/>
      <c r="K25" s="306"/>
      <c r="L25" s="306"/>
      <c r="M25" s="306"/>
      <c r="N25" s="306"/>
      <c r="O25" s="306"/>
      <c r="P25" s="306"/>
      <c r="Q25" s="306"/>
      <c r="R25" s="307"/>
      <c r="S25" s="255"/>
      <c r="T25" s="256"/>
      <c r="U25" s="256"/>
      <c r="V25" s="256"/>
      <c r="W25" s="256"/>
      <c r="X25" s="256"/>
      <c r="Y25" s="256"/>
      <c r="Z25" s="256"/>
      <c r="AA25" s="256"/>
      <c r="AB25" s="256"/>
      <c r="AC25" s="256"/>
      <c r="AD25" s="256"/>
      <c r="AE25" s="256"/>
      <c r="AF25" s="256"/>
      <c r="AG25" s="256"/>
      <c r="AH25" s="256"/>
      <c r="AI25" s="256"/>
      <c r="AJ25" s="256"/>
      <c r="AK25" s="256"/>
      <c r="AL25" s="256"/>
      <c r="AM25" s="256"/>
      <c r="AN25" s="256"/>
      <c r="AO25" s="256"/>
      <c r="AP25" s="256"/>
      <c r="AQ25" s="256"/>
      <c r="AR25" s="256"/>
      <c r="AS25" s="256"/>
      <c r="AT25" s="256"/>
      <c r="AU25" s="256"/>
      <c r="AV25" s="256"/>
      <c r="AW25" s="256"/>
      <c r="AX25" s="256"/>
      <c r="AY25" s="256"/>
      <c r="AZ25" s="256"/>
      <c r="BA25" s="256"/>
      <c r="BB25" s="256"/>
      <c r="BC25" s="256"/>
      <c r="BD25" s="256"/>
      <c r="BE25" s="256"/>
      <c r="BF25" s="256"/>
      <c r="BG25" s="256"/>
      <c r="BH25" s="256"/>
      <c r="BI25" s="256"/>
      <c r="BJ25" s="256"/>
      <c r="BK25" s="256"/>
      <c r="BL25" s="256"/>
      <c r="BM25" s="256"/>
      <c r="BN25" s="256"/>
      <c r="BO25" s="256"/>
      <c r="BP25" s="256"/>
      <c r="BQ25" s="256"/>
      <c r="BR25" s="256"/>
      <c r="BS25" s="256"/>
      <c r="BT25" s="256"/>
      <c r="BU25" s="256"/>
      <c r="BV25" s="256"/>
      <c r="BW25" s="256"/>
      <c r="BX25" s="256"/>
      <c r="BY25" s="256"/>
      <c r="BZ25" s="256"/>
      <c r="CA25" s="256"/>
      <c r="CB25" s="256"/>
      <c r="CC25" s="256"/>
      <c r="CD25" s="256"/>
      <c r="CE25" s="256"/>
      <c r="CF25" s="256"/>
      <c r="CG25" s="256"/>
      <c r="CH25" s="256"/>
      <c r="CI25" s="256"/>
      <c r="CJ25" s="256"/>
      <c r="CK25" s="256"/>
      <c r="CL25" s="256"/>
      <c r="CM25" s="256"/>
      <c r="CN25" s="256"/>
      <c r="CO25" s="256"/>
      <c r="CP25" s="256"/>
      <c r="CQ25" s="256"/>
      <c r="CR25" s="256"/>
      <c r="CS25" s="256"/>
      <c r="CT25" s="256"/>
      <c r="CU25" s="256"/>
      <c r="CV25" s="256"/>
      <c r="CW25" s="256"/>
      <c r="CX25" s="256"/>
      <c r="CY25" s="256"/>
      <c r="CZ25" s="256"/>
      <c r="DA25" s="256"/>
      <c r="DB25" s="256"/>
      <c r="DC25" s="256"/>
      <c r="DD25" s="256"/>
      <c r="DE25" s="256"/>
      <c r="DF25" s="256"/>
      <c r="DG25" s="256"/>
      <c r="DH25" s="256"/>
      <c r="DI25" s="256"/>
      <c r="DJ25" s="256"/>
      <c r="DK25" s="256"/>
      <c r="DL25" s="256"/>
      <c r="DM25" s="256"/>
      <c r="DN25" s="256"/>
      <c r="DO25" s="256"/>
      <c r="DP25" s="256"/>
      <c r="DQ25" s="256"/>
      <c r="DR25" s="256"/>
      <c r="DS25" s="256"/>
      <c r="DT25" s="256"/>
      <c r="DU25" s="256"/>
      <c r="DV25" s="256"/>
      <c r="DW25" s="256"/>
      <c r="DX25" s="256"/>
      <c r="DY25" s="256"/>
      <c r="DZ25" s="256"/>
      <c r="EA25" s="256"/>
      <c r="EB25" s="256"/>
      <c r="EC25" s="256"/>
      <c r="ED25" s="256"/>
      <c r="EE25" s="256"/>
      <c r="EF25" s="256"/>
      <c r="EG25" s="256"/>
      <c r="EH25" s="256"/>
      <c r="EI25" s="256"/>
      <c r="EJ25" s="256"/>
      <c r="EK25" s="256"/>
      <c r="EL25" s="256"/>
      <c r="EM25" s="256"/>
      <c r="EN25" s="256"/>
      <c r="EO25" s="256"/>
      <c r="EP25" s="256"/>
      <c r="EQ25" s="256"/>
      <c r="ER25" s="256"/>
      <c r="ES25" s="256"/>
      <c r="ET25" s="256"/>
      <c r="EU25" s="256"/>
      <c r="EV25" s="256"/>
      <c r="EW25" s="256"/>
      <c r="EX25" s="257"/>
    </row>
    <row r="26" spans="1:154" ht="12.75">
      <c r="A26" s="322" t="s">
        <v>303</v>
      </c>
      <c r="B26" s="323"/>
      <c r="C26" s="323"/>
      <c r="D26" s="323"/>
      <c r="E26" s="323"/>
      <c r="F26" s="323"/>
      <c r="G26" s="323"/>
      <c r="H26" s="323"/>
      <c r="I26" s="323"/>
      <c r="J26" s="323"/>
      <c r="K26" s="323"/>
      <c r="L26" s="323"/>
      <c r="M26" s="323"/>
      <c r="N26" s="323"/>
      <c r="O26" s="323"/>
      <c r="P26" s="323"/>
      <c r="Q26" s="323"/>
      <c r="R26" s="324"/>
      <c r="S26" s="337" t="s">
        <v>304</v>
      </c>
      <c r="T26" s="338"/>
      <c r="U26" s="338"/>
      <c r="V26" s="338"/>
      <c r="W26" s="338"/>
      <c r="X26" s="338"/>
      <c r="Y26" s="338"/>
      <c r="Z26" s="338"/>
      <c r="AA26" s="338"/>
      <c r="AB26" s="338"/>
      <c r="AC26" s="338"/>
      <c r="AD26" s="338"/>
      <c r="AE26" s="338"/>
      <c r="AF26" s="338"/>
      <c r="AG26" s="338"/>
      <c r="AH26" s="338"/>
      <c r="AI26" s="338"/>
      <c r="AJ26" s="338"/>
      <c r="AK26" s="338"/>
      <c r="AL26" s="338"/>
      <c r="AM26" s="338"/>
      <c r="AN26" s="338"/>
      <c r="AO26" s="338"/>
      <c r="AP26" s="338"/>
      <c r="AQ26" s="338"/>
      <c r="AR26" s="338"/>
      <c r="AS26" s="338"/>
      <c r="AT26" s="338"/>
      <c r="AU26" s="338"/>
      <c r="AV26" s="338"/>
      <c r="AW26" s="338"/>
      <c r="AX26" s="338"/>
      <c r="AY26" s="338"/>
      <c r="AZ26" s="338"/>
      <c r="BA26" s="338"/>
      <c r="BB26" s="338"/>
      <c r="BC26" s="338"/>
      <c r="BD26" s="338"/>
      <c r="BE26" s="338"/>
      <c r="BF26" s="338"/>
      <c r="BG26" s="338"/>
      <c r="BH26" s="338"/>
      <c r="BI26" s="338"/>
      <c r="BJ26" s="338"/>
      <c r="BK26" s="338"/>
      <c r="BL26" s="338"/>
      <c r="BM26" s="338"/>
      <c r="BN26" s="338"/>
      <c r="BO26" s="338"/>
      <c r="BP26" s="338"/>
      <c r="BQ26" s="338"/>
      <c r="BR26" s="338"/>
      <c r="BS26" s="338"/>
      <c r="BT26" s="338"/>
      <c r="BU26" s="338"/>
      <c r="BV26" s="338"/>
      <c r="BW26" s="338"/>
      <c r="BX26" s="338"/>
      <c r="BY26" s="338"/>
      <c r="BZ26" s="338"/>
      <c r="CA26" s="338"/>
      <c r="CB26" s="338"/>
      <c r="CC26" s="338"/>
      <c r="CD26" s="338"/>
      <c r="CE26" s="338"/>
      <c r="CF26" s="338"/>
      <c r="CG26" s="338"/>
      <c r="CH26" s="338"/>
      <c r="CI26" s="338"/>
      <c r="CJ26" s="338"/>
      <c r="CK26" s="338"/>
      <c r="CL26" s="338"/>
      <c r="CM26" s="338"/>
      <c r="CN26" s="338"/>
      <c r="CO26" s="338"/>
      <c r="CP26" s="338"/>
      <c r="CQ26" s="338"/>
      <c r="CR26" s="338"/>
      <c r="CS26" s="338"/>
      <c r="CT26" s="338"/>
      <c r="CU26" s="338"/>
      <c r="CV26" s="338"/>
      <c r="CW26" s="338"/>
      <c r="CX26" s="338"/>
      <c r="CY26" s="338"/>
      <c r="CZ26" s="338"/>
      <c r="DA26" s="338"/>
      <c r="DB26" s="338"/>
      <c r="DC26" s="338"/>
      <c r="DD26" s="338"/>
      <c r="DE26" s="338"/>
      <c r="DF26" s="338"/>
      <c r="DG26" s="338"/>
      <c r="DH26" s="338"/>
      <c r="DI26" s="338"/>
      <c r="DJ26" s="338"/>
      <c r="DK26" s="338"/>
      <c r="DL26" s="338"/>
      <c r="DM26" s="338"/>
      <c r="DN26" s="338"/>
      <c r="DO26" s="338"/>
      <c r="DP26" s="338"/>
      <c r="DQ26" s="338"/>
      <c r="DR26" s="338"/>
      <c r="DS26" s="338"/>
      <c r="DT26" s="338"/>
      <c r="DU26" s="338"/>
      <c r="DV26" s="338"/>
      <c r="DW26" s="338"/>
      <c r="DX26" s="338"/>
      <c r="DY26" s="338"/>
      <c r="DZ26" s="338"/>
      <c r="EA26" s="338"/>
      <c r="EB26" s="338"/>
      <c r="EC26" s="338"/>
      <c r="ED26" s="338"/>
      <c r="EE26" s="338"/>
      <c r="EF26" s="338"/>
      <c r="EG26" s="338"/>
      <c r="EH26" s="338"/>
      <c r="EI26" s="338"/>
      <c r="EJ26" s="338"/>
      <c r="EK26" s="338"/>
      <c r="EL26" s="338"/>
      <c r="EM26" s="338"/>
      <c r="EN26" s="338"/>
      <c r="EO26" s="338"/>
      <c r="EP26" s="338"/>
      <c r="EQ26" s="338"/>
      <c r="ER26" s="338"/>
      <c r="ES26" s="339"/>
      <c r="ET26" s="339"/>
      <c r="EU26" s="339"/>
      <c r="EV26" s="339"/>
      <c r="EW26" s="339"/>
      <c r="EX26" s="340"/>
    </row>
    <row r="27" spans="1:154" ht="27" customHeight="1">
      <c r="A27" s="325"/>
      <c r="B27" s="326"/>
      <c r="C27" s="326"/>
      <c r="D27" s="326"/>
      <c r="E27" s="326"/>
      <c r="F27" s="326"/>
      <c r="G27" s="326"/>
      <c r="H27" s="326"/>
      <c r="I27" s="326"/>
      <c r="J27" s="326"/>
      <c r="K27" s="326"/>
      <c r="L27" s="326"/>
      <c r="M27" s="326"/>
      <c r="N27" s="326"/>
      <c r="O27" s="326"/>
      <c r="P27" s="326"/>
      <c r="Q27" s="326"/>
      <c r="R27" s="327"/>
      <c r="S27" s="260" t="s">
        <v>305</v>
      </c>
      <c r="T27" s="260"/>
      <c r="U27" s="260"/>
      <c r="V27" s="260"/>
      <c r="W27" s="260"/>
      <c r="X27" s="260"/>
      <c r="Y27" s="260"/>
      <c r="Z27" s="260"/>
      <c r="AA27" s="260"/>
      <c r="AB27" s="260"/>
      <c r="AC27" s="260"/>
      <c r="AD27" s="260"/>
      <c r="AE27" s="260"/>
      <c r="AF27" s="260"/>
      <c r="AG27" s="260"/>
      <c r="AH27" s="260"/>
      <c r="AI27" s="260"/>
      <c r="AJ27" s="260"/>
      <c r="AK27" s="260"/>
      <c r="AL27" s="260"/>
      <c r="AM27" s="260"/>
      <c r="AN27" s="260"/>
      <c r="AO27" s="260"/>
      <c r="AP27" s="260"/>
      <c r="AQ27" s="260"/>
      <c r="AR27" s="260"/>
      <c r="AS27" s="260"/>
      <c r="AT27" s="260"/>
      <c r="AU27" s="260"/>
      <c r="AV27" s="260"/>
      <c r="AW27" s="260"/>
      <c r="AX27" s="260"/>
      <c r="AY27" s="260"/>
      <c r="AZ27" s="260"/>
      <c r="BA27" s="260"/>
      <c r="BB27" s="260"/>
      <c r="BC27" s="260"/>
      <c r="BD27" s="260"/>
      <c r="BE27" s="260"/>
      <c r="BF27" s="260"/>
      <c r="BG27" s="260"/>
      <c r="BH27" s="260"/>
      <c r="BI27" s="260"/>
      <c r="BJ27" s="260"/>
      <c r="BK27" s="261"/>
      <c r="BL27" s="325"/>
      <c r="BM27" s="326"/>
      <c r="BN27" s="326"/>
      <c r="BO27" s="326"/>
      <c r="BP27" s="326"/>
      <c r="BQ27" s="326"/>
      <c r="BR27" s="326"/>
      <c r="BS27" s="326"/>
      <c r="BT27" s="326"/>
      <c r="BU27" s="326"/>
      <c r="BV27" s="326"/>
      <c r="BW27" s="326"/>
      <c r="BX27" s="326"/>
      <c r="BY27" s="326"/>
      <c r="BZ27" s="326"/>
      <c r="CA27" s="326"/>
      <c r="CB27" s="326"/>
      <c r="CC27" s="326"/>
      <c r="CD27" s="326"/>
      <c r="CE27" s="326"/>
      <c r="CF27" s="326"/>
      <c r="CG27" s="326"/>
      <c r="CH27" s="326"/>
      <c r="CI27" s="326"/>
      <c r="CJ27" s="326"/>
      <c r="CK27" s="326"/>
      <c r="CL27" s="326"/>
      <c r="CM27" s="326"/>
      <c r="CN27" s="326"/>
      <c r="CO27" s="326"/>
      <c r="CP27" s="326"/>
      <c r="CQ27" s="326"/>
      <c r="CR27" s="326"/>
      <c r="CS27" s="326"/>
      <c r="CT27" s="326"/>
      <c r="CU27" s="326"/>
      <c r="CV27" s="326"/>
      <c r="CW27" s="326"/>
      <c r="CX27" s="326"/>
      <c r="CY27" s="326"/>
      <c r="CZ27" s="326"/>
      <c r="DA27" s="326"/>
      <c r="DB27" s="326"/>
      <c r="DC27" s="326"/>
      <c r="DD27" s="327"/>
      <c r="DE27" s="334"/>
      <c r="DF27" s="335"/>
      <c r="DG27" s="335"/>
      <c r="DH27" s="335"/>
      <c r="DI27" s="335"/>
      <c r="DJ27" s="335"/>
      <c r="DK27" s="335"/>
      <c r="DL27" s="335"/>
      <c r="DM27" s="335"/>
      <c r="DN27" s="335"/>
      <c r="DO27" s="335"/>
      <c r="DP27" s="335"/>
      <c r="DQ27" s="335"/>
      <c r="DR27" s="335"/>
      <c r="DS27" s="335"/>
      <c r="DT27" s="335"/>
      <c r="DU27" s="335"/>
      <c r="DV27" s="335"/>
      <c r="DW27" s="335"/>
      <c r="DX27" s="335"/>
      <c r="DY27" s="335"/>
      <c r="DZ27" s="335"/>
      <c r="EA27" s="335"/>
      <c r="EB27" s="335"/>
      <c r="EC27" s="335"/>
      <c r="ED27" s="335"/>
      <c r="EE27" s="335"/>
      <c r="EF27" s="335"/>
      <c r="EG27" s="335"/>
      <c r="EH27" s="335"/>
      <c r="EI27" s="335"/>
      <c r="EJ27" s="335"/>
      <c r="EK27" s="335"/>
      <c r="EL27" s="335"/>
      <c r="EM27" s="335"/>
      <c r="EN27" s="335"/>
      <c r="EO27" s="335"/>
      <c r="EP27" s="335"/>
      <c r="EQ27" s="335"/>
      <c r="ER27" s="335"/>
      <c r="ES27" s="335"/>
      <c r="ET27" s="335"/>
      <c r="EU27" s="335"/>
      <c r="EV27" s="335"/>
      <c r="EW27" s="335"/>
      <c r="EX27" s="336"/>
    </row>
    <row r="28" spans="1:154" ht="12.75">
      <c r="A28" s="328">
        <v>1</v>
      </c>
      <c r="B28" s="329"/>
      <c r="C28" s="329"/>
      <c r="D28" s="329"/>
      <c r="E28" s="329"/>
      <c r="F28" s="329"/>
      <c r="G28" s="329"/>
      <c r="H28" s="329"/>
      <c r="I28" s="329"/>
      <c r="J28" s="329"/>
      <c r="K28" s="329"/>
      <c r="L28" s="329"/>
      <c r="M28" s="329"/>
      <c r="N28" s="329"/>
      <c r="O28" s="329"/>
      <c r="P28" s="329"/>
      <c r="Q28" s="329"/>
      <c r="R28" s="330"/>
      <c r="S28" s="331">
        <v>2</v>
      </c>
      <c r="T28" s="332"/>
      <c r="U28" s="332"/>
      <c r="V28" s="332"/>
      <c r="W28" s="332"/>
      <c r="X28" s="332"/>
      <c r="Y28" s="332"/>
      <c r="Z28" s="332"/>
      <c r="AA28" s="332"/>
      <c r="AB28" s="332"/>
      <c r="AC28" s="332"/>
      <c r="AD28" s="332"/>
      <c r="AE28" s="332"/>
      <c r="AF28" s="332"/>
      <c r="AG28" s="332"/>
      <c r="AH28" s="332"/>
      <c r="AI28" s="332"/>
      <c r="AJ28" s="332"/>
      <c r="AK28" s="332"/>
      <c r="AL28" s="332"/>
      <c r="AM28" s="332"/>
      <c r="AN28" s="332"/>
      <c r="AO28" s="332"/>
      <c r="AP28" s="332"/>
      <c r="AQ28" s="332"/>
      <c r="AR28" s="332"/>
      <c r="AS28" s="332"/>
      <c r="AT28" s="332"/>
      <c r="AU28" s="332"/>
      <c r="AV28" s="332"/>
      <c r="AW28" s="332"/>
      <c r="AX28" s="332"/>
      <c r="AY28" s="332"/>
      <c r="AZ28" s="332"/>
      <c r="BA28" s="332"/>
      <c r="BB28" s="332"/>
      <c r="BC28" s="332"/>
      <c r="BD28" s="332"/>
      <c r="BE28" s="332"/>
      <c r="BF28" s="332"/>
      <c r="BG28" s="332"/>
      <c r="BH28" s="332"/>
      <c r="BI28" s="332"/>
      <c r="BJ28" s="332"/>
      <c r="BK28" s="333"/>
      <c r="BL28" s="331">
        <v>3</v>
      </c>
      <c r="BM28" s="332"/>
      <c r="BN28" s="332"/>
      <c r="BO28" s="332"/>
      <c r="BP28" s="332"/>
      <c r="BQ28" s="332"/>
      <c r="BR28" s="332"/>
      <c r="BS28" s="332"/>
      <c r="BT28" s="332"/>
      <c r="BU28" s="332"/>
      <c r="BV28" s="332"/>
      <c r="BW28" s="332"/>
      <c r="BX28" s="332"/>
      <c r="BY28" s="332"/>
      <c r="BZ28" s="332"/>
      <c r="CA28" s="332"/>
      <c r="CB28" s="332"/>
      <c r="CC28" s="332"/>
      <c r="CD28" s="332"/>
      <c r="CE28" s="332"/>
      <c r="CF28" s="332"/>
      <c r="CG28" s="332"/>
      <c r="CH28" s="332"/>
      <c r="CI28" s="332"/>
      <c r="CJ28" s="332"/>
      <c r="CK28" s="332"/>
      <c r="CL28" s="332"/>
      <c r="CM28" s="332"/>
      <c r="CN28" s="332"/>
      <c r="CO28" s="332"/>
      <c r="CP28" s="332"/>
      <c r="CQ28" s="332"/>
      <c r="CR28" s="332"/>
      <c r="CS28" s="332"/>
      <c r="CT28" s="332"/>
      <c r="CU28" s="332"/>
      <c r="CV28" s="332"/>
      <c r="CW28" s="332"/>
      <c r="CX28" s="332"/>
      <c r="CY28" s="332"/>
      <c r="CZ28" s="332"/>
      <c r="DA28" s="332"/>
      <c r="DB28" s="332"/>
      <c r="DC28" s="332"/>
      <c r="DD28" s="333"/>
      <c r="DE28" s="331">
        <v>4</v>
      </c>
      <c r="DF28" s="332"/>
      <c r="DG28" s="332"/>
      <c r="DH28" s="332"/>
      <c r="DI28" s="332"/>
      <c r="DJ28" s="332"/>
      <c r="DK28" s="332"/>
      <c r="DL28" s="332"/>
      <c r="DM28" s="332"/>
      <c r="DN28" s="332"/>
      <c r="DO28" s="332"/>
      <c r="DP28" s="332"/>
      <c r="DQ28" s="332"/>
      <c r="DR28" s="332"/>
      <c r="DS28" s="332"/>
      <c r="DT28" s="332"/>
      <c r="DU28" s="332"/>
      <c r="DV28" s="332"/>
      <c r="DW28" s="332"/>
      <c r="DX28" s="332"/>
      <c r="DY28" s="332"/>
      <c r="DZ28" s="332"/>
      <c r="EA28" s="332"/>
      <c r="EB28" s="332"/>
      <c r="EC28" s="332"/>
      <c r="ED28" s="332"/>
      <c r="EE28" s="332"/>
      <c r="EF28" s="332"/>
      <c r="EG28" s="332"/>
      <c r="EH28" s="332"/>
      <c r="EI28" s="332"/>
      <c r="EJ28" s="332"/>
      <c r="EK28" s="332"/>
      <c r="EL28" s="332"/>
      <c r="EM28" s="332"/>
      <c r="EN28" s="332"/>
      <c r="EO28" s="332"/>
      <c r="EP28" s="332"/>
      <c r="EQ28" s="332"/>
      <c r="ER28" s="332"/>
      <c r="ES28" s="332"/>
      <c r="ET28" s="332"/>
      <c r="EU28" s="332"/>
      <c r="EV28" s="332"/>
      <c r="EW28" s="332"/>
      <c r="EX28" s="333"/>
    </row>
    <row r="29" spans="1:154" ht="12.75">
      <c r="A29" s="317" t="s">
        <v>306</v>
      </c>
      <c r="B29" s="318"/>
      <c r="C29" s="318"/>
      <c r="D29" s="318"/>
      <c r="E29" s="318"/>
      <c r="F29" s="318"/>
      <c r="G29" s="318"/>
      <c r="H29" s="318"/>
      <c r="I29" s="318"/>
      <c r="J29" s="318"/>
      <c r="K29" s="318"/>
      <c r="L29" s="318"/>
      <c r="M29" s="318"/>
      <c r="N29" s="318"/>
      <c r="O29" s="318"/>
      <c r="P29" s="318"/>
      <c r="Q29" s="318"/>
      <c r="R29" s="318"/>
      <c r="S29" s="319"/>
      <c r="T29" s="320"/>
      <c r="U29" s="320"/>
      <c r="V29" s="320"/>
      <c r="W29" s="320"/>
      <c r="X29" s="320"/>
      <c r="Y29" s="320"/>
      <c r="Z29" s="320"/>
      <c r="AA29" s="320"/>
      <c r="AB29" s="320"/>
      <c r="AC29" s="320"/>
      <c r="AD29" s="320"/>
      <c r="AE29" s="320"/>
      <c r="AF29" s="320"/>
      <c r="AG29" s="320"/>
      <c r="AH29" s="320"/>
      <c r="AI29" s="320"/>
      <c r="AJ29" s="320"/>
      <c r="AK29" s="320"/>
      <c r="AL29" s="320"/>
      <c r="AM29" s="320"/>
      <c r="AN29" s="320"/>
      <c r="AO29" s="320"/>
      <c r="AP29" s="320"/>
      <c r="AQ29" s="320"/>
      <c r="AR29" s="320"/>
      <c r="AS29" s="320"/>
      <c r="AT29" s="320"/>
      <c r="AU29" s="320"/>
      <c r="AV29" s="320"/>
      <c r="AW29" s="320"/>
      <c r="AX29" s="320"/>
      <c r="AY29" s="320"/>
      <c r="AZ29" s="320"/>
      <c r="BA29" s="320"/>
      <c r="BB29" s="320"/>
      <c r="BC29" s="320"/>
      <c r="BD29" s="320"/>
      <c r="BE29" s="320"/>
      <c r="BF29" s="320"/>
      <c r="BG29" s="320"/>
      <c r="BH29" s="320"/>
      <c r="BI29" s="320"/>
      <c r="BJ29" s="320"/>
      <c r="BK29" s="321"/>
      <c r="BL29" s="319"/>
      <c r="BM29" s="320"/>
      <c r="BN29" s="320"/>
      <c r="BO29" s="320"/>
      <c r="BP29" s="320"/>
      <c r="BQ29" s="320"/>
      <c r="BR29" s="320"/>
      <c r="BS29" s="320"/>
      <c r="BT29" s="320"/>
      <c r="BU29" s="320"/>
      <c r="BV29" s="320"/>
      <c r="BW29" s="320"/>
      <c r="BX29" s="320"/>
      <c r="BY29" s="320"/>
      <c r="BZ29" s="320"/>
      <c r="CA29" s="320"/>
      <c r="CB29" s="320"/>
      <c r="CC29" s="320"/>
      <c r="CD29" s="320"/>
      <c r="CE29" s="320"/>
      <c r="CF29" s="320"/>
      <c r="CG29" s="320"/>
      <c r="CH29" s="320"/>
      <c r="CI29" s="320"/>
      <c r="CJ29" s="320"/>
      <c r="CK29" s="320"/>
      <c r="CL29" s="320"/>
      <c r="CM29" s="320"/>
      <c r="CN29" s="320"/>
      <c r="CO29" s="320"/>
      <c r="CP29" s="320"/>
      <c r="CQ29" s="320"/>
      <c r="CR29" s="320"/>
      <c r="CS29" s="320"/>
      <c r="CT29" s="320"/>
      <c r="CU29" s="320"/>
      <c r="CV29" s="320"/>
      <c r="CW29" s="320"/>
      <c r="CX29" s="320"/>
      <c r="CY29" s="320"/>
      <c r="CZ29" s="320"/>
      <c r="DA29" s="320"/>
      <c r="DB29" s="320"/>
      <c r="DC29" s="320"/>
      <c r="DD29" s="321"/>
      <c r="DE29" s="320"/>
      <c r="DF29" s="320"/>
      <c r="DG29" s="320"/>
      <c r="DH29" s="320"/>
      <c r="DI29" s="320"/>
      <c r="DJ29" s="320"/>
      <c r="DK29" s="320"/>
      <c r="DL29" s="320"/>
      <c r="DM29" s="320"/>
      <c r="DN29" s="320"/>
      <c r="DO29" s="320"/>
      <c r="DP29" s="320"/>
      <c r="DQ29" s="320"/>
      <c r="DR29" s="320"/>
      <c r="DS29" s="320"/>
      <c r="DT29" s="320"/>
      <c r="DU29" s="320"/>
      <c r="DV29" s="320"/>
      <c r="DW29" s="320"/>
      <c r="DX29" s="320"/>
      <c r="DY29" s="320"/>
      <c r="DZ29" s="320"/>
      <c r="EA29" s="320"/>
      <c r="EB29" s="320"/>
      <c r="EC29" s="320"/>
      <c r="ED29" s="320"/>
      <c r="EE29" s="320"/>
      <c r="EF29" s="320"/>
      <c r="EG29" s="320"/>
      <c r="EH29" s="320"/>
      <c r="EI29" s="320"/>
      <c r="EJ29" s="320"/>
      <c r="EK29" s="320"/>
      <c r="EL29" s="320"/>
      <c r="EM29" s="320"/>
      <c r="EN29" s="320"/>
      <c r="EO29" s="320"/>
      <c r="EP29" s="320"/>
      <c r="EQ29" s="320"/>
      <c r="ER29" s="320"/>
      <c r="ES29" s="320"/>
      <c r="ET29" s="320"/>
      <c r="EU29" s="320"/>
      <c r="EV29" s="320"/>
      <c r="EW29" s="320"/>
      <c r="EX29" s="321"/>
    </row>
    <row r="30" spans="1:154" ht="12.7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</row>
    <row r="31" spans="1:154" ht="12.7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45"/>
      <c r="EV31" s="245"/>
      <c r="EW31" s="245"/>
      <c r="EX31" s="245"/>
    </row>
    <row r="32" spans="2:155" ht="12.75" customHeight="1">
      <c r="B32" s="269" t="s">
        <v>347</v>
      </c>
      <c r="C32" s="269"/>
      <c r="D32" s="269"/>
      <c r="E32" s="269"/>
      <c r="F32" s="269"/>
      <c r="G32" s="269"/>
      <c r="H32" s="269"/>
      <c r="I32" s="269"/>
      <c r="J32" s="269"/>
      <c r="K32" s="269"/>
      <c r="L32" s="269"/>
      <c r="M32" s="269"/>
      <c r="N32" s="269"/>
      <c r="O32" s="269"/>
      <c r="P32" s="269"/>
      <c r="Q32" s="269"/>
      <c r="R32" s="269"/>
      <c r="S32" s="269"/>
      <c r="T32" s="269"/>
      <c r="U32" s="269"/>
      <c r="V32" s="269"/>
      <c r="W32" s="269"/>
      <c r="X32" s="269"/>
      <c r="Y32" s="269"/>
      <c r="Z32" s="269"/>
      <c r="AA32" s="269"/>
      <c r="AB32" s="269"/>
      <c r="AC32" s="269"/>
      <c r="AD32" s="269"/>
      <c r="AE32" s="269"/>
      <c r="AF32" s="269"/>
      <c r="AG32" s="269"/>
      <c r="AH32" s="269"/>
      <c r="AI32" s="269"/>
      <c r="AJ32" s="269"/>
      <c r="AK32" s="269"/>
      <c r="AL32" s="269"/>
      <c r="AM32" s="269"/>
      <c r="AN32" s="269"/>
      <c r="AO32" s="269"/>
      <c r="AP32" s="269"/>
      <c r="AQ32" s="269"/>
      <c r="AR32" s="269"/>
      <c r="AS32" s="269"/>
      <c r="AT32" s="269"/>
      <c r="AU32" s="269"/>
      <c r="AV32" s="269"/>
      <c r="AW32" s="269"/>
      <c r="AX32" s="269"/>
      <c r="AY32" s="269"/>
      <c r="AZ32" s="269"/>
      <c r="BA32" s="269"/>
      <c r="BB32" s="269"/>
      <c r="BC32" s="269"/>
      <c r="BD32" s="269"/>
      <c r="BE32" s="269"/>
      <c r="BF32" s="269"/>
      <c r="BG32" s="269"/>
      <c r="BH32" s="269"/>
      <c r="BI32" s="269"/>
      <c r="BJ32" s="269"/>
      <c r="BK32" s="269"/>
      <c r="BL32" s="269"/>
      <c r="BM32" s="269"/>
      <c r="BN32" s="269"/>
      <c r="BO32" s="269"/>
      <c r="BP32" s="269"/>
      <c r="BQ32" s="269"/>
      <c r="BR32" s="269"/>
      <c r="BS32" s="269"/>
      <c r="BT32" s="269"/>
      <c r="BU32" s="269"/>
      <c r="BV32" s="269"/>
      <c r="BW32" s="269"/>
      <c r="BX32" s="269"/>
      <c r="BY32" s="269"/>
      <c r="BZ32" s="269"/>
      <c r="CA32" s="269"/>
      <c r="CB32" s="269"/>
      <c r="CC32" s="269"/>
      <c r="CD32" s="269"/>
      <c r="CE32" s="258" t="s">
        <v>350</v>
      </c>
      <c r="CF32" s="258"/>
      <c r="CG32" s="258"/>
      <c r="CH32" s="258"/>
      <c r="CI32" s="258"/>
      <c r="CJ32" s="258"/>
      <c r="CK32" s="258"/>
      <c r="CL32" s="258"/>
      <c r="CM32" s="258"/>
      <c r="CN32" s="258"/>
      <c r="CO32" s="258"/>
      <c r="CP32" s="258"/>
      <c r="CQ32" s="258"/>
      <c r="CR32" s="258"/>
      <c r="CS32" s="259" t="s">
        <v>378</v>
      </c>
      <c r="CT32" s="259"/>
      <c r="CU32" s="259"/>
      <c r="CV32" s="259"/>
      <c r="CW32" s="259"/>
      <c r="CX32" s="259"/>
      <c r="CY32" s="259"/>
      <c r="CZ32" s="259"/>
      <c r="DA32" s="259"/>
      <c r="DB32" s="259"/>
      <c r="DC32" s="259"/>
      <c r="DD32" s="259"/>
      <c r="DE32" s="259"/>
      <c r="DF32" s="259"/>
      <c r="DG32" s="259"/>
      <c r="DH32" s="259"/>
      <c r="DI32" s="259"/>
      <c r="DJ32" s="259"/>
      <c r="DK32" s="259"/>
      <c r="DL32" s="259"/>
      <c r="DM32" s="259"/>
      <c r="DN32" s="259"/>
      <c r="DO32" s="259"/>
      <c r="DP32" s="259"/>
      <c r="DQ32" s="259"/>
      <c r="DR32" s="259"/>
      <c r="DS32" s="259"/>
      <c r="DT32" s="259"/>
      <c r="DU32" s="259"/>
      <c r="DV32" s="259"/>
      <c r="DW32" s="259"/>
      <c r="DX32" s="259"/>
      <c r="DY32" s="259"/>
      <c r="DZ32" s="259"/>
      <c r="EA32" s="259"/>
      <c r="EB32" s="259"/>
      <c r="EC32" s="259"/>
      <c r="ED32" s="259"/>
      <c r="EE32" s="259"/>
      <c r="EF32" s="259"/>
      <c r="EG32" s="259"/>
      <c r="EH32" s="259"/>
      <c r="EI32" s="259"/>
      <c r="EJ32" s="259"/>
      <c r="EK32" s="259"/>
      <c r="EL32" s="259"/>
      <c r="EM32" s="259"/>
      <c r="EN32" s="259"/>
      <c r="EO32" s="259"/>
      <c r="EP32" s="259"/>
      <c r="EQ32" s="259"/>
      <c r="ER32" s="259"/>
      <c r="ES32" s="259"/>
      <c r="ET32" s="259"/>
      <c r="EU32" s="259"/>
      <c r="EV32" s="259"/>
      <c r="EW32" s="259"/>
      <c r="EX32" s="259"/>
      <c r="EY32" s="147"/>
    </row>
    <row r="33" spans="2:155" ht="12.75" customHeight="1">
      <c r="B33" s="266" t="s">
        <v>348</v>
      </c>
      <c r="C33" s="266"/>
      <c r="D33" s="266"/>
      <c r="E33" s="266"/>
      <c r="F33" s="266"/>
      <c r="G33" s="266"/>
      <c r="H33" s="266"/>
      <c r="I33" s="266"/>
      <c r="J33" s="266"/>
      <c r="K33" s="159"/>
      <c r="L33" s="250" t="s">
        <v>374</v>
      </c>
      <c r="M33" s="250"/>
      <c r="N33" s="250"/>
      <c r="O33" s="250"/>
      <c r="P33" s="250"/>
      <c r="Q33" s="250"/>
      <c r="R33" s="250"/>
      <c r="S33" s="250"/>
      <c r="T33" s="250"/>
      <c r="U33" s="250"/>
      <c r="V33" s="250"/>
      <c r="W33" s="250"/>
      <c r="X33" s="250"/>
      <c r="Y33" s="250"/>
      <c r="Z33" s="250"/>
      <c r="AA33" s="250"/>
      <c r="AB33" s="250"/>
      <c r="AC33" s="250"/>
      <c r="AD33" s="250"/>
      <c r="AE33" s="250"/>
      <c r="AF33" s="250"/>
      <c r="AG33" s="250"/>
      <c r="AH33" s="250"/>
      <c r="AI33" s="250"/>
      <c r="AJ33" s="250"/>
      <c r="AK33" s="250"/>
      <c r="AL33" s="250"/>
      <c r="AM33" s="250"/>
      <c r="AN33" s="250"/>
      <c r="AO33" s="250"/>
      <c r="AP33" s="250"/>
      <c r="AQ33" s="250"/>
      <c r="AR33" s="250"/>
      <c r="AS33" s="250"/>
      <c r="AT33" s="250"/>
      <c r="AU33" s="250"/>
      <c r="AV33" s="250"/>
      <c r="AW33" s="250"/>
      <c r="AX33" s="250"/>
      <c r="AY33" s="250"/>
      <c r="AZ33" s="250"/>
      <c r="BA33" s="250"/>
      <c r="BB33" s="250"/>
      <c r="BC33" s="250"/>
      <c r="BD33" s="250"/>
      <c r="BE33" s="250"/>
      <c r="BF33" s="250"/>
      <c r="BG33" s="250"/>
      <c r="BH33" s="250"/>
      <c r="BI33" s="250"/>
      <c r="BJ33" s="250"/>
      <c r="BK33" s="250"/>
      <c r="BL33" s="250"/>
      <c r="BM33" s="250"/>
      <c r="BN33" s="250"/>
      <c r="BO33" s="250"/>
      <c r="BP33" s="250"/>
      <c r="BQ33" s="250"/>
      <c r="BR33" s="250"/>
      <c r="BS33" s="250"/>
      <c r="BT33" s="250"/>
      <c r="BU33" s="250"/>
      <c r="BV33" s="250"/>
      <c r="BW33" s="250"/>
      <c r="BX33" s="250"/>
      <c r="BY33" s="250"/>
      <c r="BZ33" s="250"/>
      <c r="CA33" s="250"/>
      <c r="CB33" s="250"/>
      <c r="CC33" s="250"/>
      <c r="CD33" s="159"/>
      <c r="CE33" s="146"/>
      <c r="CF33" s="273"/>
      <c r="CG33" s="273"/>
      <c r="CH33" s="273"/>
      <c r="CI33" s="273"/>
      <c r="CJ33" s="273"/>
      <c r="CK33" s="273"/>
      <c r="CL33" s="273"/>
      <c r="CM33" s="273"/>
      <c r="CN33" s="273"/>
      <c r="CO33" s="273"/>
      <c r="CP33" s="273"/>
      <c r="CQ33" s="273"/>
      <c r="CR33" s="273"/>
      <c r="CS33" s="273"/>
      <c r="CT33" s="273"/>
      <c r="CU33" s="273"/>
      <c r="CV33" s="273"/>
      <c r="CW33" s="273"/>
      <c r="CX33" s="273"/>
      <c r="CY33" s="273"/>
      <c r="CZ33" s="273"/>
      <c r="DA33" s="273"/>
      <c r="DB33" s="273"/>
      <c r="DC33" s="146"/>
      <c r="DD33" s="146"/>
      <c r="DE33" s="146"/>
      <c r="DF33" s="146"/>
      <c r="DG33" s="262">
        <v>30</v>
      </c>
      <c r="DH33" s="262"/>
      <c r="DI33" s="262"/>
      <c r="DJ33" s="262"/>
      <c r="DK33" s="262"/>
      <c r="DL33" s="146"/>
      <c r="DM33" s="146"/>
      <c r="DN33" s="146"/>
      <c r="DO33" s="263" t="s">
        <v>375</v>
      </c>
      <c r="DP33" s="263"/>
      <c r="DQ33" s="263"/>
      <c r="DR33" s="263"/>
      <c r="DS33" s="263"/>
      <c r="DT33" s="263"/>
      <c r="DU33" s="263"/>
      <c r="DV33" s="263"/>
      <c r="DW33" s="263"/>
      <c r="DX33" s="263"/>
      <c r="DY33" s="263"/>
      <c r="DZ33" s="263"/>
      <c r="EA33" s="263"/>
      <c r="EB33" s="263"/>
      <c r="EC33" s="263"/>
      <c r="ED33" s="263"/>
      <c r="EE33" s="263"/>
      <c r="EF33" s="263"/>
      <c r="EG33" s="146"/>
      <c r="EH33" s="265">
        <v>2016</v>
      </c>
      <c r="EI33" s="265"/>
      <c r="EJ33" s="265"/>
      <c r="EK33" s="265"/>
      <c r="EL33" s="265"/>
      <c r="EM33" s="265"/>
      <c r="EN33" s="265"/>
      <c r="EO33" s="161"/>
      <c r="EP33" s="161"/>
      <c r="EQ33" s="265" t="s">
        <v>353</v>
      </c>
      <c r="ER33" s="265"/>
      <c r="ES33" s="265"/>
      <c r="ET33" s="265"/>
      <c r="EU33" s="146"/>
      <c r="EV33" s="146"/>
      <c r="EW33" s="146"/>
      <c r="EX33" s="146"/>
      <c r="EY33" s="146"/>
    </row>
    <row r="34" spans="2:155" ht="12.75">
      <c r="B34" s="270"/>
      <c r="C34" s="270"/>
      <c r="D34" s="270"/>
      <c r="E34" s="270"/>
      <c r="F34" s="270"/>
      <c r="G34" s="270"/>
      <c r="H34" s="270"/>
      <c r="I34" s="270"/>
      <c r="J34" s="270"/>
      <c r="K34" s="270"/>
      <c r="L34" s="270"/>
      <c r="M34" s="270"/>
      <c r="N34" s="270"/>
      <c r="O34" s="270"/>
      <c r="P34" s="270"/>
      <c r="Q34" s="270"/>
      <c r="R34" s="270"/>
      <c r="S34" s="270"/>
      <c r="T34" s="270"/>
      <c r="U34" s="270"/>
      <c r="V34" s="270"/>
      <c r="W34" s="270"/>
      <c r="X34" s="270"/>
      <c r="Y34" s="270"/>
      <c r="Z34" s="270"/>
      <c r="AA34" s="270"/>
      <c r="AB34" s="270"/>
      <c r="AC34" s="270"/>
      <c r="AD34" s="270"/>
      <c r="AE34" s="270"/>
      <c r="AF34" s="270"/>
      <c r="AG34" s="270"/>
      <c r="AH34" s="270"/>
      <c r="AI34" s="270"/>
      <c r="AJ34" s="270"/>
      <c r="AK34" s="270"/>
      <c r="AL34" s="270"/>
      <c r="AM34" s="270"/>
      <c r="AN34" s="270"/>
      <c r="AO34" s="270"/>
      <c r="AP34" s="270"/>
      <c r="AQ34" s="270"/>
      <c r="AR34" s="270"/>
      <c r="AS34" s="270"/>
      <c r="AT34" s="270"/>
      <c r="AU34" s="270"/>
      <c r="AV34" s="270"/>
      <c r="AW34" s="270"/>
      <c r="AX34" s="270"/>
      <c r="AY34" s="270"/>
      <c r="AZ34" s="270"/>
      <c r="BA34" s="270"/>
      <c r="BB34" s="270"/>
      <c r="BC34" s="270"/>
      <c r="BD34" s="270"/>
      <c r="BE34" s="270"/>
      <c r="BF34" s="270"/>
      <c r="BG34" s="270"/>
      <c r="BH34" s="270"/>
      <c r="BI34" s="270"/>
      <c r="BJ34" s="270"/>
      <c r="BK34" s="270"/>
      <c r="BL34" s="270"/>
      <c r="BM34" s="270"/>
      <c r="BN34" s="270"/>
      <c r="BO34" s="270"/>
      <c r="BP34" s="270"/>
      <c r="BQ34" s="270"/>
      <c r="BR34" s="270"/>
      <c r="BS34" s="270"/>
      <c r="BT34" s="270"/>
      <c r="BU34" s="270"/>
      <c r="BV34" s="270"/>
      <c r="BW34" s="270"/>
      <c r="BX34" s="270"/>
      <c r="BY34" s="270"/>
      <c r="BZ34" s="270"/>
      <c r="CA34" s="270"/>
      <c r="CB34" s="270"/>
      <c r="CC34" s="270"/>
      <c r="CD34" s="145"/>
      <c r="CE34" s="264" t="s">
        <v>352</v>
      </c>
      <c r="CF34" s="264"/>
      <c r="CG34" s="264"/>
      <c r="CH34" s="264"/>
      <c r="CI34" s="264"/>
      <c r="CJ34" s="264"/>
      <c r="CK34" s="264"/>
      <c r="CL34" s="264"/>
      <c r="CM34" s="264"/>
      <c r="CN34" s="264"/>
      <c r="CO34" s="264"/>
      <c r="CP34" s="264"/>
      <c r="CQ34" s="264"/>
      <c r="CR34" s="264"/>
      <c r="CS34" s="264"/>
      <c r="CT34" s="264"/>
      <c r="CU34" s="264"/>
      <c r="CV34" s="264"/>
      <c r="CW34" s="264"/>
      <c r="CX34" s="264"/>
      <c r="CY34" s="264"/>
      <c r="CZ34" s="264"/>
      <c r="DA34" s="264"/>
      <c r="DB34" s="264"/>
      <c r="DC34" s="264"/>
      <c r="DD34" s="264"/>
      <c r="DE34" s="264"/>
      <c r="DF34" s="264"/>
      <c r="DG34" s="264"/>
      <c r="DH34" s="264"/>
      <c r="DI34" s="264"/>
      <c r="DJ34" s="264"/>
      <c r="DK34" s="264"/>
      <c r="DL34" s="264"/>
      <c r="DM34" s="264"/>
      <c r="DN34" s="264"/>
      <c r="DO34" s="264"/>
      <c r="DP34" s="264"/>
      <c r="DQ34" s="264"/>
      <c r="DR34" s="264"/>
      <c r="DS34" s="264"/>
      <c r="DT34" s="264"/>
      <c r="DU34" s="264"/>
      <c r="DV34" s="264"/>
      <c r="DW34" s="264"/>
      <c r="DX34" s="264"/>
      <c r="DY34" s="264"/>
      <c r="DZ34" s="264"/>
      <c r="EA34" s="264"/>
      <c r="EB34" s="264"/>
      <c r="EC34" s="264"/>
      <c r="ED34" s="264"/>
      <c r="EE34" s="264"/>
      <c r="EF34" s="264"/>
      <c r="EG34" s="264"/>
      <c r="EH34" s="264"/>
      <c r="EI34" s="264"/>
      <c r="EJ34" s="264"/>
      <c r="EK34" s="264"/>
      <c r="EL34" s="264"/>
      <c r="EM34" s="264"/>
      <c r="EN34" s="264"/>
      <c r="EO34" s="264"/>
      <c r="EP34" s="264"/>
      <c r="EQ34" s="264"/>
      <c r="ER34" s="264"/>
      <c r="ES34" s="264"/>
      <c r="ET34" s="264"/>
      <c r="EU34" s="264"/>
      <c r="EV34" s="264"/>
      <c r="EW34" s="264"/>
      <c r="EX34" s="264"/>
      <c r="EY34" s="146"/>
    </row>
    <row r="35" spans="2:155" ht="12.75">
      <c r="B35" s="267" t="s">
        <v>354</v>
      </c>
      <c r="C35" s="267"/>
      <c r="D35" s="267"/>
      <c r="E35" s="267"/>
      <c r="F35" s="267"/>
      <c r="G35" s="267"/>
      <c r="H35" s="267"/>
      <c r="I35" s="267"/>
      <c r="J35" s="267"/>
      <c r="K35" s="160"/>
      <c r="L35" s="268" t="s">
        <v>376</v>
      </c>
      <c r="M35" s="268"/>
      <c r="N35" s="268"/>
      <c r="O35" s="268"/>
      <c r="P35" s="268"/>
      <c r="Q35" s="268"/>
      <c r="R35" s="268"/>
      <c r="S35" s="268"/>
      <c r="T35" s="268"/>
      <c r="U35" s="268"/>
      <c r="V35" s="268"/>
      <c r="W35" s="268"/>
      <c r="X35" s="268"/>
      <c r="Y35" s="268"/>
      <c r="Z35" s="268"/>
      <c r="AA35" s="268"/>
      <c r="AB35" s="268"/>
      <c r="AC35" s="268"/>
      <c r="AD35" s="268"/>
      <c r="AE35" s="268"/>
      <c r="AF35" s="268"/>
      <c r="AG35" s="268"/>
      <c r="AH35" s="268"/>
      <c r="AI35" s="268"/>
      <c r="AJ35" s="268"/>
      <c r="AK35" s="268"/>
      <c r="AL35" s="268"/>
      <c r="AM35" s="268"/>
      <c r="AN35" s="268"/>
      <c r="AO35" s="268"/>
      <c r="AP35" s="268"/>
      <c r="AQ35" s="268"/>
      <c r="AR35" s="268"/>
      <c r="AS35" s="268"/>
      <c r="AT35" s="268"/>
      <c r="AU35" s="268"/>
      <c r="AV35" s="268"/>
      <c r="AW35" s="268"/>
      <c r="AX35" s="160"/>
      <c r="AY35" s="160"/>
      <c r="AZ35" s="160"/>
      <c r="BA35" s="271" t="s">
        <v>351</v>
      </c>
      <c r="BB35" s="271"/>
      <c r="BC35" s="271"/>
      <c r="BD35" s="271"/>
      <c r="BE35" s="271"/>
      <c r="BF35" s="271"/>
      <c r="BG35" s="271"/>
      <c r="BH35" s="271"/>
      <c r="BI35" s="271"/>
      <c r="BJ35" s="271"/>
      <c r="BK35" s="271"/>
      <c r="BL35" s="271"/>
      <c r="BM35" s="271"/>
      <c r="BN35" s="271"/>
      <c r="BO35" s="271"/>
      <c r="BP35" s="271"/>
      <c r="BQ35" s="271"/>
      <c r="BR35" s="271"/>
      <c r="BS35" s="160"/>
      <c r="BT35" s="160"/>
      <c r="BU35" s="272" t="s">
        <v>377</v>
      </c>
      <c r="BV35" s="272"/>
      <c r="BW35" s="272"/>
      <c r="BX35" s="272"/>
      <c r="BY35" s="272"/>
      <c r="BZ35" s="272"/>
      <c r="CA35" s="272"/>
      <c r="CB35" s="272"/>
      <c r="CC35" s="272"/>
      <c r="CD35" s="272"/>
      <c r="CE35" s="272"/>
      <c r="CF35" s="272"/>
      <c r="CG35" s="272"/>
      <c r="CH35" s="272"/>
      <c r="CI35" s="272"/>
      <c r="CJ35" s="272"/>
      <c r="CK35" s="272"/>
      <c r="CL35" s="272"/>
      <c r="CM35" s="272"/>
      <c r="CN35" s="272"/>
      <c r="CO35" s="272"/>
      <c r="CP35" s="272"/>
      <c r="CQ35" s="272"/>
      <c r="CR35" s="272"/>
      <c r="CS35" s="272"/>
      <c r="CT35" s="272"/>
      <c r="CU35" s="272"/>
      <c r="CV35" s="272"/>
      <c r="CW35" s="272"/>
      <c r="CX35" s="272"/>
      <c r="CY35" s="272"/>
      <c r="CZ35" s="272"/>
      <c r="DA35" s="272"/>
      <c r="DB35" s="272"/>
      <c r="DC35" s="272"/>
      <c r="DD35" s="272"/>
      <c r="DE35" s="160"/>
      <c r="DF35" s="160"/>
      <c r="DG35" s="160"/>
      <c r="DH35" s="160"/>
      <c r="DI35" s="160"/>
      <c r="DJ35" s="160"/>
      <c r="DK35" s="160"/>
      <c r="DL35" s="160"/>
      <c r="DM35" s="160"/>
      <c r="DN35" s="160"/>
      <c r="DO35" s="160"/>
      <c r="DP35" s="160"/>
      <c r="DQ35" s="160"/>
      <c r="DR35" s="160"/>
      <c r="DS35" s="160"/>
      <c r="DT35" s="160"/>
      <c r="DU35" s="160"/>
      <c r="DV35" s="160"/>
      <c r="DW35" s="160"/>
      <c r="DX35" s="160"/>
      <c r="DY35" s="160"/>
      <c r="DZ35" s="160"/>
      <c r="EA35" s="160"/>
      <c r="EB35" s="160"/>
      <c r="EC35" s="160"/>
      <c r="ED35" s="160"/>
      <c r="EE35" s="160"/>
      <c r="EF35" s="160"/>
      <c r="EG35" s="160"/>
      <c r="EH35" s="160"/>
      <c r="EI35" s="160"/>
      <c r="EJ35" s="160"/>
      <c r="EK35" s="160"/>
      <c r="EL35" s="160"/>
      <c r="EM35" s="160"/>
      <c r="EN35" s="160"/>
      <c r="EO35" s="160"/>
      <c r="EP35" s="160"/>
      <c r="EQ35" s="160"/>
      <c r="ER35" s="160"/>
      <c r="ES35" s="160"/>
      <c r="ET35" s="160"/>
      <c r="EU35" s="160"/>
      <c r="EV35" s="160"/>
      <c r="EW35" s="160"/>
      <c r="EX35" s="160"/>
      <c r="EY35" s="148"/>
    </row>
  </sheetData>
  <sheetProtection sheet="1" objects="1" scenarios="1" selectLockedCells="1"/>
  <mergeCells count="53">
    <mergeCell ref="A24:R25"/>
    <mergeCell ref="CG19:DL19"/>
    <mergeCell ref="CG20:DL20"/>
    <mergeCell ref="DT20:ES20"/>
    <mergeCell ref="A29:R29"/>
    <mergeCell ref="S29:BK29"/>
    <mergeCell ref="BL29:DD29"/>
    <mergeCell ref="A26:R27"/>
    <mergeCell ref="DE29:EX29"/>
    <mergeCell ref="A28:R28"/>
    <mergeCell ref="S28:BK28"/>
    <mergeCell ref="BL28:DD28"/>
    <mergeCell ref="DE28:EX28"/>
    <mergeCell ref="BL27:DD27"/>
    <mergeCell ref="DE27:EX27"/>
    <mergeCell ref="S26:EX26"/>
    <mergeCell ref="CG16:DL16"/>
    <mergeCell ref="CG17:DL17"/>
    <mergeCell ref="CG14:DL14"/>
    <mergeCell ref="A22:AU23"/>
    <mergeCell ref="CG18:DL18"/>
    <mergeCell ref="W8:EF8"/>
    <mergeCell ref="CG15:DL15"/>
    <mergeCell ref="W9:EF9"/>
    <mergeCell ref="A12:CF12"/>
    <mergeCell ref="CG12:DL12"/>
    <mergeCell ref="A13:BZ13"/>
    <mergeCell ref="DS12:ES13"/>
    <mergeCell ref="W7:EF7"/>
    <mergeCell ref="R1:EH1"/>
    <mergeCell ref="R3:EH3"/>
    <mergeCell ref="R4:EH4"/>
    <mergeCell ref="W6:EF6"/>
    <mergeCell ref="B33:J33"/>
    <mergeCell ref="L33:CC33"/>
    <mergeCell ref="B35:J35"/>
    <mergeCell ref="L35:AW35"/>
    <mergeCell ref="B32:CD32"/>
    <mergeCell ref="B34:CC34"/>
    <mergeCell ref="BA35:BR35"/>
    <mergeCell ref="BU35:DD35"/>
    <mergeCell ref="CF33:DB33"/>
    <mergeCell ref="DG33:DK33"/>
    <mergeCell ref="DO33:EF33"/>
    <mergeCell ref="CE34:EX34"/>
    <mergeCell ref="EH33:EN33"/>
    <mergeCell ref="EQ33:ET33"/>
    <mergeCell ref="EU31:EX31"/>
    <mergeCell ref="AV22:EX23"/>
    <mergeCell ref="S24:EX25"/>
    <mergeCell ref="CE32:CR32"/>
    <mergeCell ref="CS32:EX32"/>
    <mergeCell ref="S27:BK27"/>
  </mergeCells>
  <printOptions/>
  <pageMargins left="0.7874015748031497" right="0.7480314960629921" top="0.984251968503937" bottom="0.984251968503937" header="0.5118110236220472" footer="0.5118110236220472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AD158"/>
  <sheetViews>
    <sheetView zoomScaleSheetLayoutView="100" zoomScalePageLayoutView="0" workbookViewId="0" topLeftCell="A1">
      <selection activeCell="C7" sqref="C7"/>
    </sheetView>
  </sheetViews>
  <sheetFormatPr defaultColWidth="9.00390625" defaultRowHeight="12.75"/>
  <cols>
    <col min="1" max="1" width="31.00390625" style="0" customWidth="1"/>
    <col min="2" max="2" width="8.625" style="0" customWidth="1"/>
    <col min="3" max="3" width="7.75390625" style="0" customWidth="1"/>
    <col min="4" max="4" width="10.375" style="0" customWidth="1"/>
    <col min="5" max="6" width="8.25390625" style="0" customWidth="1"/>
    <col min="7" max="7" width="25.375" style="0" customWidth="1"/>
    <col min="8" max="21" width="5.75390625" style="0" customWidth="1"/>
    <col min="22" max="22" width="5.875" style="0" customWidth="1"/>
    <col min="23" max="26" width="5.75390625" style="0" customWidth="1"/>
  </cols>
  <sheetData>
    <row r="1" spans="1:30" ht="19.5" thickBot="1">
      <c r="A1" s="341"/>
      <c r="B1" s="341"/>
      <c r="C1" s="341"/>
      <c r="D1" s="341"/>
      <c r="E1" s="341"/>
      <c r="F1" s="341"/>
      <c r="G1" s="341"/>
      <c r="H1" s="341"/>
      <c r="I1" s="341"/>
      <c r="J1" s="28"/>
      <c r="K1" s="28"/>
      <c r="L1" s="28"/>
      <c r="M1" s="29"/>
      <c r="N1" s="29"/>
      <c r="O1" s="29"/>
      <c r="P1" s="29"/>
      <c r="Q1" s="29"/>
      <c r="R1" s="29"/>
      <c r="S1" s="29"/>
      <c r="T1" s="29"/>
      <c r="U1" s="29"/>
      <c r="V1" s="29"/>
      <c r="W1" s="30"/>
      <c r="X1" s="30"/>
      <c r="Y1" s="25"/>
      <c r="Z1" s="25"/>
      <c r="AA1" s="25"/>
      <c r="AB1" s="25"/>
      <c r="AC1" s="25"/>
      <c r="AD1" s="25"/>
    </row>
    <row r="2" spans="1:30" ht="18.75" customHeight="1">
      <c r="A2" s="349" t="s">
        <v>369</v>
      </c>
      <c r="B2" s="350"/>
      <c r="C2" s="350"/>
      <c r="D2" s="350"/>
      <c r="E2" s="350"/>
      <c r="F2" s="350"/>
      <c r="G2" s="351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25"/>
      <c r="Z2" s="25"/>
      <c r="AA2" s="25"/>
      <c r="AB2" s="25"/>
      <c r="AC2" s="25"/>
      <c r="AD2" s="25"/>
    </row>
    <row r="3" spans="1:30" ht="13.5" thickBot="1">
      <c r="A3" s="352"/>
      <c r="B3" s="353"/>
      <c r="C3" s="353"/>
      <c r="D3" s="353"/>
      <c r="E3" s="353"/>
      <c r="F3" s="353"/>
      <c r="G3" s="354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25"/>
      <c r="Z3" s="25"/>
      <c r="AA3" s="25"/>
      <c r="AB3" s="25"/>
      <c r="AC3" s="25"/>
      <c r="AD3" s="25"/>
    </row>
    <row r="4" spans="1:30" ht="31.5" customHeight="1">
      <c r="A4" s="342" t="s">
        <v>267</v>
      </c>
      <c r="B4" s="347" t="s">
        <v>215</v>
      </c>
      <c r="C4" s="344" t="s">
        <v>312</v>
      </c>
      <c r="D4" s="345"/>
      <c r="E4" s="345"/>
      <c r="F4" s="345"/>
      <c r="G4" s="346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25"/>
      <c r="Z4" s="25"/>
      <c r="AA4" s="25"/>
      <c r="AB4" s="25"/>
      <c r="AC4" s="25"/>
      <c r="AD4" s="25"/>
    </row>
    <row r="5" spans="1:30" ht="51.75" thickBot="1">
      <c r="A5" s="343"/>
      <c r="B5" s="348"/>
      <c r="C5" s="82" t="s">
        <v>204</v>
      </c>
      <c r="D5" s="82" t="s">
        <v>205</v>
      </c>
      <c r="E5" s="82" t="s">
        <v>201</v>
      </c>
      <c r="F5" s="82" t="s">
        <v>262</v>
      </c>
      <c r="G5" s="137" t="s">
        <v>313</v>
      </c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25"/>
      <c r="Z5" s="25"/>
      <c r="AA5" s="25"/>
      <c r="AB5" s="25"/>
      <c r="AC5" s="25"/>
      <c r="AD5" s="25"/>
    </row>
    <row r="6" spans="1:30" ht="13.5" thickBot="1">
      <c r="A6" s="139">
        <v>1</v>
      </c>
      <c r="B6" s="140">
        <v>2</v>
      </c>
      <c r="C6" s="140">
        <v>3</v>
      </c>
      <c r="D6" s="140">
        <v>4</v>
      </c>
      <c r="E6" s="140">
        <v>5</v>
      </c>
      <c r="F6" s="140">
        <v>6</v>
      </c>
      <c r="G6" s="141">
        <v>7</v>
      </c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25"/>
      <c r="Z6" s="25"/>
      <c r="AA6" s="25"/>
      <c r="AB6" s="25"/>
      <c r="AC6" s="25"/>
      <c r="AD6" s="25"/>
    </row>
    <row r="7" spans="1:30" ht="12.75">
      <c r="A7" s="138" t="s">
        <v>224</v>
      </c>
      <c r="B7" s="179" t="s">
        <v>4</v>
      </c>
      <c r="C7" s="71">
        <v>37</v>
      </c>
      <c r="D7" s="71"/>
      <c r="E7" s="71"/>
      <c r="F7" s="71">
        <v>3</v>
      </c>
      <c r="G7" s="71">
        <v>29</v>
      </c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25"/>
      <c r="Z7" s="25"/>
      <c r="AA7" s="25"/>
      <c r="AB7" s="25"/>
      <c r="AC7" s="25"/>
      <c r="AD7" s="25"/>
    </row>
    <row r="8" spans="1:30" ht="12.75">
      <c r="A8" s="72" t="s">
        <v>308</v>
      </c>
      <c r="B8" s="180" t="s">
        <v>34</v>
      </c>
      <c r="C8" s="71">
        <v>19</v>
      </c>
      <c r="D8" s="71"/>
      <c r="E8" s="71"/>
      <c r="F8" s="71">
        <v>2</v>
      </c>
      <c r="G8" s="71">
        <v>14</v>
      </c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25"/>
      <c r="Z8" s="25"/>
      <c r="AA8" s="25"/>
      <c r="AB8" s="25"/>
      <c r="AC8" s="25"/>
      <c r="AD8" s="25"/>
    </row>
    <row r="9" spans="1:30" ht="12.75">
      <c r="A9" s="73" t="s">
        <v>268</v>
      </c>
      <c r="B9" s="180" t="s">
        <v>35</v>
      </c>
      <c r="C9" s="71"/>
      <c r="D9" s="71"/>
      <c r="E9" s="71"/>
      <c r="F9" s="71"/>
      <c r="G9" s="71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25"/>
      <c r="Z9" s="25"/>
      <c r="AA9" s="25"/>
      <c r="AB9" s="25"/>
      <c r="AC9" s="25"/>
      <c r="AD9" s="25"/>
    </row>
    <row r="10" spans="1:30" ht="13.5" thickBot="1">
      <c r="A10" s="74" t="s">
        <v>269</v>
      </c>
      <c r="B10" s="181" t="s">
        <v>36</v>
      </c>
      <c r="C10" s="53">
        <v>1</v>
      </c>
      <c r="D10" s="53"/>
      <c r="E10" s="53"/>
      <c r="F10" s="53"/>
      <c r="G10" s="53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25"/>
      <c r="Z10" s="25"/>
      <c r="AA10" s="25"/>
      <c r="AB10" s="25"/>
      <c r="AC10" s="25"/>
      <c r="AD10" s="25"/>
    </row>
    <row r="11" spans="1:30" ht="12.7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25"/>
      <c r="Z11" s="25"/>
      <c r="AA11" s="25"/>
      <c r="AB11" s="25"/>
      <c r="AC11" s="25"/>
      <c r="AD11" s="25"/>
    </row>
    <row r="12" spans="1:30" ht="12.75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25"/>
      <c r="Z12" s="25"/>
      <c r="AA12" s="25"/>
      <c r="AB12" s="25"/>
      <c r="AC12" s="25"/>
      <c r="AD12" s="25"/>
    </row>
    <row r="13" spans="1:30" ht="12.75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25"/>
      <c r="Z13" s="25"/>
      <c r="AA13" s="25"/>
      <c r="AB13" s="25"/>
      <c r="AC13" s="25"/>
      <c r="AD13" s="25"/>
    </row>
    <row r="14" spans="1:30" ht="12.75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25"/>
      <c r="Z14" s="25"/>
      <c r="AA14" s="25"/>
      <c r="AB14" s="25"/>
      <c r="AC14" s="25"/>
      <c r="AD14" s="25"/>
    </row>
    <row r="15" spans="1:30" ht="12.75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25"/>
      <c r="Z15" s="25"/>
      <c r="AA15" s="25"/>
      <c r="AB15" s="25"/>
      <c r="AC15" s="25"/>
      <c r="AD15" s="25"/>
    </row>
    <row r="16" spans="1:30" ht="12.75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25"/>
      <c r="Z16" s="25"/>
      <c r="AA16" s="25"/>
      <c r="AB16" s="25"/>
      <c r="AC16" s="25"/>
      <c r="AD16" s="25"/>
    </row>
    <row r="17" spans="1:30" ht="12.75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25"/>
      <c r="Z17" s="25"/>
      <c r="AA17" s="25"/>
      <c r="AB17" s="25"/>
      <c r="AC17" s="25"/>
      <c r="AD17" s="25"/>
    </row>
    <row r="18" spans="1:30" ht="12.75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25"/>
      <c r="Z18" s="25"/>
      <c r="AA18" s="25"/>
      <c r="AB18" s="25"/>
      <c r="AC18" s="25"/>
      <c r="AD18" s="25"/>
    </row>
    <row r="19" spans="1:30" ht="12.75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25"/>
      <c r="Z19" s="25"/>
      <c r="AA19" s="25"/>
      <c r="AB19" s="25"/>
      <c r="AC19" s="25"/>
      <c r="AD19" s="25"/>
    </row>
    <row r="20" spans="1:30" ht="12.75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25"/>
      <c r="Z20" s="25"/>
      <c r="AA20" s="25"/>
      <c r="AB20" s="25"/>
      <c r="AC20" s="25"/>
      <c r="AD20" s="25"/>
    </row>
    <row r="21" spans="1:30" ht="12.75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25"/>
      <c r="Z21" s="25"/>
      <c r="AA21" s="25"/>
      <c r="AB21" s="25"/>
      <c r="AC21" s="25"/>
      <c r="AD21" s="25"/>
    </row>
    <row r="22" spans="1:30" ht="12.75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25"/>
      <c r="Z22" s="25"/>
      <c r="AA22" s="25"/>
      <c r="AB22" s="25"/>
      <c r="AC22" s="25"/>
      <c r="AD22" s="25"/>
    </row>
    <row r="23" spans="1:30" ht="12.75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25"/>
      <c r="Z23" s="25"/>
      <c r="AA23" s="25"/>
      <c r="AB23" s="25"/>
      <c r="AC23" s="25"/>
      <c r="AD23" s="25"/>
    </row>
    <row r="24" spans="1:30" ht="12.75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25"/>
      <c r="Z24" s="25"/>
      <c r="AA24" s="25"/>
      <c r="AB24" s="25"/>
      <c r="AC24" s="25"/>
      <c r="AD24" s="25"/>
    </row>
    <row r="25" spans="1:30" ht="12.75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25"/>
      <c r="Z25" s="25"/>
      <c r="AA25" s="25"/>
      <c r="AB25" s="25"/>
      <c r="AC25" s="25"/>
      <c r="AD25" s="25"/>
    </row>
    <row r="26" spans="1:30" ht="12.75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25"/>
      <c r="Z26" s="25"/>
      <c r="AA26" s="25"/>
      <c r="AB26" s="25"/>
      <c r="AC26" s="25"/>
      <c r="AD26" s="25"/>
    </row>
    <row r="27" spans="1:30" ht="12.75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25"/>
      <c r="Z27" s="25"/>
      <c r="AA27" s="25"/>
      <c r="AB27" s="25"/>
      <c r="AC27" s="25"/>
      <c r="AD27" s="25"/>
    </row>
    <row r="28" spans="1:30" ht="12.7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25"/>
      <c r="Z28" s="25"/>
      <c r="AA28" s="25"/>
      <c r="AB28" s="25"/>
      <c r="AC28" s="25"/>
      <c r="AD28" s="25"/>
    </row>
    <row r="29" spans="1:30" ht="12.75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25"/>
      <c r="Z29" s="25"/>
      <c r="AA29" s="25"/>
      <c r="AB29" s="25"/>
      <c r="AC29" s="25"/>
      <c r="AD29" s="25"/>
    </row>
    <row r="30" spans="1:30" ht="12.7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25"/>
      <c r="Z30" s="25"/>
      <c r="AA30" s="25"/>
      <c r="AB30" s="25"/>
      <c r="AC30" s="25"/>
      <c r="AD30" s="25"/>
    </row>
    <row r="31" spans="1:30" ht="12.7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25"/>
      <c r="Z31" s="25"/>
      <c r="AA31" s="25"/>
      <c r="AB31" s="25"/>
      <c r="AC31" s="25"/>
      <c r="AD31" s="25"/>
    </row>
    <row r="32" spans="1:30" ht="12.7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25"/>
      <c r="Z32" s="25"/>
      <c r="AA32" s="25"/>
      <c r="AB32" s="25"/>
      <c r="AC32" s="25"/>
      <c r="AD32" s="25"/>
    </row>
    <row r="33" spans="1:30" ht="12.7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25"/>
      <c r="Z33" s="25"/>
      <c r="AA33" s="25"/>
      <c r="AB33" s="25"/>
      <c r="AC33" s="25"/>
      <c r="AD33" s="25"/>
    </row>
    <row r="34" spans="1:30" ht="12.7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25"/>
      <c r="Z34" s="25"/>
      <c r="AA34" s="25"/>
      <c r="AB34" s="25"/>
      <c r="AC34" s="25"/>
      <c r="AD34" s="25"/>
    </row>
    <row r="35" spans="1:30" ht="12.75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25"/>
      <c r="Z35" s="25"/>
      <c r="AA35" s="25"/>
      <c r="AB35" s="25"/>
      <c r="AC35" s="25"/>
      <c r="AD35" s="25"/>
    </row>
    <row r="36" spans="1:30" ht="12.75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25"/>
      <c r="Z36" s="25"/>
      <c r="AA36" s="25"/>
      <c r="AB36" s="25"/>
      <c r="AC36" s="25"/>
      <c r="AD36" s="25"/>
    </row>
    <row r="37" spans="1:30" ht="12.75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25"/>
      <c r="Z37" s="25"/>
      <c r="AA37" s="25"/>
      <c r="AB37" s="25"/>
      <c r="AC37" s="25"/>
      <c r="AD37" s="25"/>
    </row>
    <row r="38" spans="1:30" ht="12.75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25"/>
      <c r="Z38" s="25"/>
      <c r="AA38" s="25"/>
      <c r="AB38" s="25"/>
      <c r="AC38" s="25"/>
      <c r="AD38" s="25"/>
    </row>
    <row r="39" spans="1:30" ht="12.7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25"/>
      <c r="Z39" s="25"/>
      <c r="AA39" s="25"/>
      <c r="AB39" s="25"/>
      <c r="AC39" s="25"/>
      <c r="AD39" s="25"/>
    </row>
    <row r="40" spans="1:30" ht="12.75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25"/>
      <c r="Z40" s="25"/>
      <c r="AA40" s="25"/>
      <c r="AB40" s="25"/>
      <c r="AC40" s="25"/>
      <c r="AD40" s="25"/>
    </row>
    <row r="41" spans="1:30" ht="12.75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25"/>
      <c r="Z41" s="25"/>
      <c r="AA41" s="25"/>
      <c r="AB41" s="25"/>
      <c r="AC41" s="25"/>
      <c r="AD41" s="25"/>
    </row>
    <row r="42" spans="1:30" ht="12.7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25"/>
      <c r="Z42" s="25"/>
      <c r="AA42" s="25"/>
      <c r="AB42" s="25"/>
      <c r="AC42" s="25"/>
      <c r="AD42" s="25"/>
    </row>
    <row r="43" spans="1:30" ht="12.75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25"/>
      <c r="Z43" s="25"/>
      <c r="AA43" s="25"/>
      <c r="AB43" s="25"/>
      <c r="AC43" s="25"/>
      <c r="AD43" s="25"/>
    </row>
    <row r="44" spans="1:30" ht="12.7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25"/>
      <c r="Z44" s="25"/>
      <c r="AA44" s="25"/>
      <c r="AB44" s="25"/>
      <c r="AC44" s="25"/>
      <c r="AD44" s="25"/>
    </row>
    <row r="45" spans="1:30" ht="12.7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25"/>
      <c r="Z45" s="25"/>
      <c r="AA45" s="25"/>
      <c r="AB45" s="25"/>
      <c r="AC45" s="25"/>
      <c r="AD45" s="25"/>
    </row>
    <row r="46" spans="1:30" ht="12.75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25"/>
      <c r="Z46" s="25"/>
      <c r="AA46" s="25"/>
      <c r="AB46" s="25"/>
      <c r="AC46" s="25"/>
      <c r="AD46" s="25"/>
    </row>
    <row r="47" spans="1:30" ht="12.7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25"/>
      <c r="Z47" s="25"/>
      <c r="AA47" s="25"/>
      <c r="AB47" s="25"/>
      <c r="AC47" s="25"/>
      <c r="AD47" s="25"/>
    </row>
    <row r="48" spans="1:30" ht="12.75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25"/>
      <c r="Z48" s="25"/>
      <c r="AA48" s="25"/>
      <c r="AB48" s="25"/>
      <c r="AC48" s="25"/>
      <c r="AD48" s="25"/>
    </row>
    <row r="49" spans="1:30" ht="12.75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25"/>
      <c r="Z49" s="25"/>
      <c r="AA49" s="25"/>
      <c r="AB49" s="25"/>
      <c r="AC49" s="25"/>
      <c r="AD49" s="25"/>
    </row>
    <row r="50" spans="1:30" ht="12.75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25"/>
      <c r="Z50" s="25"/>
      <c r="AA50" s="25"/>
      <c r="AB50" s="25"/>
      <c r="AC50" s="25"/>
      <c r="AD50" s="25"/>
    </row>
    <row r="51" spans="1:30" ht="12.7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25"/>
      <c r="Z51" s="25"/>
      <c r="AA51" s="25"/>
      <c r="AB51" s="25"/>
      <c r="AC51" s="25"/>
      <c r="AD51" s="25"/>
    </row>
    <row r="52" spans="1:30" ht="12.75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25"/>
      <c r="Z52" s="25"/>
      <c r="AA52" s="25"/>
      <c r="AB52" s="25"/>
      <c r="AC52" s="25"/>
      <c r="AD52" s="25"/>
    </row>
    <row r="53" spans="1:30" ht="12.75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25"/>
      <c r="Z53" s="25"/>
      <c r="AA53" s="25"/>
      <c r="AB53" s="25"/>
      <c r="AC53" s="25"/>
      <c r="AD53" s="25"/>
    </row>
    <row r="54" spans="1:30" ht="12.75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25"/>
      <c r="Z54" s="25"/>
      <c r="AA54" s="25"/>
      <c r="AB54" s="25"/>
      <c r="AC54" s="25"/>
      <c r="AD54" s="25"/>
    </row>
    <row r="55" spans="1:30" ht="12.75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25"/>
      <c r="Z55" s="25"/>
      <c r="AA55" s="25"/>
      <c r="AB55" s="25"/>
      <c r="AC55" s="25"/>
      <c r="AD55" s="25"/>
    </row>
    <row r="56" spans="1:30" ht="12.75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25"/>
      <c r="Z56" s="25"/>
      <c r="AA56" s="25"/>
      <c r="AB56" s="25"/>
      <c r="AC56" s="25"/>
      <c r="AD56" s="25"/>
    </row>
    <row r="57" spans="1:24" ht="12.75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</row>
    <row r="58" spans="1:24" ht="12.75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</row>
    <row r="59" spans="1:24" ht="12.75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</row>
    <row r="60" spans="1:24" ht="12.75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</row>
    <row r="61" spans="1:24" ht="12.75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</row>
    <row r="62" spans="1:24" ht="12.75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</row>
    <row r="63" spans="1:24" ht="12.75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</row>
    <row r="64" spans="1:24" ht="12.75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</row>
    <row r="65" spans="1:24" ht="12.75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</row>
    <row r="66" spans="1:24" ht="12.75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</row>
    <row r="67" spans="1:24" ht="12.75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</row>
    <row r="68" spans="1:24" ht="12.75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</row>
    <row r="69" spans="1:24" ht="12.75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</row>
    <row r="70" spans="1:24" ht="12.75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</row>
    <row r="71" spans="1:24" ht="12.75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</row>
    <row r="72" spans="1:24" ht="12.75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</row>
    <row r="73" spans="1:24" ht="12.75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</row>
    <row r="74" spans="1:24" ht="12.75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</row>
    <row r="75" spans="1:24" ht="12.75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</row>
    <row r="76" spans="1:24" ht="12.75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</row>
    <row r="77" spans="1:24" ht="12.75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</row>
    <row r="78" spans="1:24" ht="12.75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</row>
    <row r="79" spans="1:24" ht="12.75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</row>
    <row r="80" spans="1:24" ht="12.75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</row>
    <row r="81" spans="1:24" ht="12.75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</row>
    <row r="82" spans="1:24" ht="12.75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</row>
    <row r="83" spans="1:24" ht="12.75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</row>
    <row r="84" spans="1:24" ht="12.75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</row>
    <row r="85" spans="1:24" ht="12.75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</row>
    <row r="86" spans="1:24" ht="12.75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</row>
    <row r="87" spans="1:24" ht="12.75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</row>
    <row r="88" spans="1:24" ht="12.75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</row>
    <row r="89" spans="1:24" ht="12.75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</row>
    <row r="90" spans="1:24" ht="12.75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</row>
    <row r="91" spans="1:24" ht="12.75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</row>
    <row r="92" spans="1:24" ht="12.75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</row>
    <row r="93" spans="1:24" ht="12.7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</row>
    <row r="94" spans="1:24" ht="12.7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</row>
    <row r="95" spans="1:24" ht="12.7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</row>
    <row r="96" spans="1:24" ht="12.75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</row>
    <row r="97" spans="1:24" ht="12.75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</row>
    <row r="98" spans="1:24" ht="12.7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</row>
    <row r="99" spans="1:24" ht="12.75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</row>
    <row r="100" spans="1:24" ht="12.7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</row>
    <row r="101" spans="1:24" ht="12.7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</row>
    <row r="102" spans="1:24" ht="12.7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</row>
    <row r="103" spans="1:24" ht="12.7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</row>
    <row r="104" spans="1:24" ht="12.75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</row>
    <row r="105" spans="1:24" ht="12.75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</row>
    <row r="106" spans="1:24" ht="12.75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</row>
    <row r="107" spans="1:24" ht="12.75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</row>
    <row r="108" spans="1:24" ht="12.75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</row>
    <row r="109" spans="1:24" ht="12.75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</row>
    <row r="110" spans="1:24" ht="12.75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</row>
    <row r="111" spans="1:24" ht="12.75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</row>
    <row r="112" spans="1:24" ht="12.75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</row>
    <row r="113" spans="1:24" ht="12.75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</row>
    <row r="114" spans="1:24" ht="12.7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</row>
    <row r="115" spans="1:24" ht="12.75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</row>
    <row r="116" spans="1:24" ht="12.75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</row>
    <row r="117" spans="1:24" ht="12.75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</row>
    <row r="118" spans="1:24" ht="12.75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</row>
    <row r="119" spans="1:24" ht="12.75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</row>
    <row r="120" spans="1:24" ht="12.75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</row>
    <row r="121" spans="1:24" ht="12.75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</row>
    <row r="122" spans="1:24" ht="12.75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</row>
    <row r="123" spans="1:24" ht="12.75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</row>
    <row r="124" spans="1:24" ht="12.75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</row>
    <row r="125" spans="1:24" ht="12.75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</row>
    <row r="126" spans="1:24" ht="12.75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</row>
    <row r="127" spans="1:24" ht="12.75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</row>
    <row r="128" spans="1:24" ht="12.75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</row>
    <row r="129" spans="1:24" ht="12.75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</row>
    <row r="130" spans="1:24" ht="12.75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</row>
    <row r="131" spans="1:24" ht="12.75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</row>
    <row r="132" spans="1:24" ht="12.75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</row>
    <row r="133" spans="1:24" ht="12.75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</row>
    <row r="134" spans="1:24" ht="12.75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</row>
    <row r="135" spans="1:24" ht="12.75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</row>
    <row r="136" spans="1:24" ht="12.75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</row>
    <row r="137" spans="1:24" ht="12.75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</row>
    <row r="138" spans="1:24" ht="12.75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</row>
    <row r="139" spans="1:24" ht="12.75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</row>
    <row r="140" spans="1:24" ht="12.75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</row>
    <row r="141" spans="1:24" ht="12.75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</row>
    <row r="142" spans="1:24" ht="12.75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</row>
    <row r="143" spans="1:24" ht="12.75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</row>
    <row r="144" spans="1:24" ht="12.75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</row>
    <row r="145" spans="1:24" ht="12.75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</row>
    <row r="146" spans="1:24" ht="12.75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</row>
    <row r="147" spans="1:24" ht="12.75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</row>
    <row r="148" spans="1:24" ht="12.75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</row>
    <row r="149" spans="1:24" ht="12.75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</row>
    <row r="150" spans="1:24" ht="12.75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</row>
    <row r="151" spans="1:24" ht="12.75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</row>
    <row r="152" spans="1:24" ht="12.75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</row>
    <row r="153" spans="1:24" ht="12.75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</row>
    <row r="154" spans="1:24" ht="12.75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</row>
    <row r="155" spans="1:24" ht="12.75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</row>
    <row r="156" spans="1:24" ht="12.75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</row>
    <row r="157" spans="1:24" ht="12.75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</row>
    <row r="158" spans="1:24" ht="12.75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</row>
  </sheetData>
  <sheetProtection sheet="1" objects="1" scenarios="1" selectLockedCells="1"/>
  <mergeCells count="5">
    <mergeCell ref="A1:I1"/>
    <mergeCell ref="A4:A5"/>
    <mergeCell ref="C4:G4"/>
    <mergeCell ref="B4:B5"/>
    <mergeCell ref="A2:G3"/>
  </mergeCells>
  <dataValidations count="1">
    <dataValidation type="decimal" allowBlank="1" showInputMessage="1" showErrorMessage="1" errorTitle="Ошибка!" error="Некорректный ввод данных. Введите число" sqref="C7:G10">
      <formula1>0</formula1>
      <formula2>500000</formula2>
    </dataValidation>
  </dataValidations>
  <printOptions/>
  <pageMargins left="1.6535433070866143" right="0.7480314960629921" top="0.984251968503937" bottom="0.984251968503937" header="0.5118110236220472" footer="0.5118110236220472"/>
  <pageSetup horizontalDpi="600" verticalDpi="600" orientation="landscape" paperSize="9" scale="11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AL432"/>
  <sheetViews>
    <sheetView zoomScaleSheetLayoutView="100" zoomScalePageLayoutView="0" workbookViewId="0" topLeftCell="A1">
      <pane xSplit="15" ySplit="6" topLeftCell="P101" activePane="bottomRight" state="frozen"/>
      <selection pane="topLeft" activeCell="A1" sqref="A1"/>
      <selection pane="topRight" activeCell="P1" sqref="P1"/>
      <selection pane="bottomLeft" activeCell="A6" sqref="A6"/>
      <selection pane="bottomRight" activeCell="L100" sqref="L100"/>
    </sheetView>
  </sheetViews>
  <sheetFormatPr defaultColWidth="9.00390625" defaultRowHeight="12.75"/>
  <cols>
    <col min="1" max="1" width="25.875" style="3" customWidth="1"/>
    <col min="2" max="2" width="6.125" style="2" customWidth="1"/>
    <col min="3" max="3" width="12.375" style="0" customWidth="1"/>
    <col min="4" max="4" width="8.00390625" style="0" customWidth="1"/>
    <col min="5" max="5" width="8.25390625" style="0" customWidth="1"/>
    <col min="6" max="6" width="7.25390625" style="0" customWidth="1"/>
    <col min="7" max="7" width="8.375" style="0" customWidth="1"/>
    <col min="8" max="8" width="8.125" style="0" customWidth="1"/>
    <col min="9" max="9" width="7.00390625" style="0" customWidth="1"/>
    <col min="10" max="10" width="7.625" style="0" customWidth="1"/>
    <col min="11" max="11" width="8.125" style="0" customWidth="1"/>
    <col min="12" max="12" width="7.875" style="0" customWidth="1"/>
    <col min="16" max="16" width="6.125" style="0" customWidth="1"/>
  </cols>
  <sheetData>
    <row r="1" spans="1:38" ht="18" customHeight="1">
      <c r="A1" s="357" t="s">
        <v>271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9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25"/>
      <c r="AE1" s="25"/>
      <c r="AF1" s="25"/>
      <c r="AG1" s="25"/>
      <c r="AH1" s="25"/>
      <c r="AI1" s="25"/>
      <c r="AJ1" s="25"/>
      <c r="AK1" s="25"/>
      <c r="AL1" s="25"/>
    </row>
    <row r="2" spans="1:38" ht="20.25" customHeight="1">
      <c r="A2" s="360"/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2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25"/>
      <c r="AE2" s="25"/>
      <c r="AF2" s="25"/>
      <c r="AG2" s="25"/>
      <c r="AH2" s="25"/>
      <c r="AI2" s="25"/>
      <c r="AJ2" s="25"/>
      <c r="AK2" s="25"/>
      <c r="AL2" s="25"/>
    </row>
    <row r="3" spans="1:38" ht="21.75" customHeight="1">
      <c r="A3" s="363" t="s">
        <v>0</v>
      </c>
      <c r="B3" s="363" t="s">
        <v>1</v>
      </c>
      <c r="C3" s="363" t="s">
        <v>270</v>
      </c>
      <c r="D3" s="368" t="s">
        <v>5</v>
      </c>
      <c r="E3" s="368"/>
      <c r="F3" s="368"/>
      <c r="G3" s="368"/>
      <c r="H3" s="368"/>
      <c r="I3" s="368"/>
      <c r="J3" s="368"/>
      <c r="K3" s="369" t="s">
        <v>2</v>
      </c>
      <c r="L3" s="370"/>
      <c r="M3" s="370"/>
      <c r="N3" s="370"/>
      <c r="O3" s="371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25"/>
      <c r="AE3" s="25"/>
      <c r="AF3" s="25"/>
      <c r="AG3" s="25"/>
      <c r="AH3" s="25"/>
      <c r="AI3" s="25"/>
      <c r="AJ3" s="25"/>
      <c r="AK3" s="25"/>
      <c r="AL3" s="25"/>
    </row>
    <row r="4" spans="1:38" ht="90.75" customHeight="1">
      <c r="A4" s="364"/>
      <c r="B4" s="364"/>
      <c r="C4" s="364"/>
      <c r="D4" s="355" t="s">
        <v>357</v>
      </c>
      <c r="E4" s="355" t="s">
        <v>314</v>
      </c>
      <c r="F4" s="355" t="s">
        <v>358</v>
      </c>
      <c r="G4" s="355" t="s">
        <v>359</v>
      </c>
      <c r="H4" s="355" t="s">
        <v>360</v>
      </c>
      <c r="I4" s="363" t="s">
        <v>3</v>
      </c>
      <c r="J4" s="355" t="s">
        <v>274</v>
      </c>
      <c r="K4" s="355" t="s">
        <v>315</v>
      </c>
      <c r="L4" s="355" t="s">
        <v>273</v>
      </c>
      <c r="M4" s="355" t="s">
        <v>361</v>
      </c>
      <c r="N4" s="355" t="s">
        <v>362</v>
      </c>
      <c r="O4" s="366" t="s">
        <v>272</v>
      </c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25"/>
      <c r="AE4" s="25"/>
      <c r="AF4" s="25"/>
      <c r="AG4" s="25"/>
      <c r="AH4" s="25"/>
      <c r="AI4" s="25"/>
      <c r="AJ4" s="25"/>
      <c r="AK4" s="25"/>
      <c r="AL4" s="25"/>
    </row>
    <row r="5" spans="1:38" ht="7.5" customHeight="1">
      <c r="A5" s="365"/>
      <c r="B5" s="365"/>
      <c r="C5" s="365"/>
      <c r="D5" s="356"/>
      <c r="E5" s="356"/>
      <c r="F5" s="356"/>
      <c r="G5" s="356"/>
      <c r="H5" s="356"/>
      <c r="I5" s="365"/>
      <c r="J5" s="356"/>
      <c r="K5" s="356"/>
      <c r="L5" s="356"/>
      <c r="M5" s="356"/>
      <c r="N5" s="356"/>
      <c r="O5" s="367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25"/>
      <c r="AE5" s="25"/>
      <c r="AF5" s="25"/>
      <c r="AG5" s="25"/>
      <c r="AH5" s="25"/>
      <c r="AI5" s="25"/>
      <c r="AJ5" s="25"/>
      <c r="AK5" s="25"/>
      <c r="AL5" s="25"/>
    </row>
    <row r="6" spans="1:38" s="7" customFormat="1" ht="13.5" thickBot="1">
      <c r="A6" s="206">
        <v>1</v>
      </c>
      <c r="B6" s="201">
        <v>2</v>
      </c>
      <c r="C6" s="201">
        <v>3</v>
      </c>
      <c r="D6" s="207">
        <v>4</v>
      </c>
      <c r="E6" s="207">
        <v>5</v>
      </c>
      <c r="F6" s="207">
        <v>6</v>
      </c>
      <c r="G6" s="207">
        <v>7</v>
      </c>
      <c r="H6" s="207">
        <v>8</v>
      </c>
      <c r="I6" s="208">
        <v>9</v>
      </c>
      <c r="J6" s="207">
        <v>10</v>
      </c>
      <c r="K6" s="207">
        <v>11</v>
      </c>
      <c r="L6" s="209">
        <v>12</v>
      </c>
      <c r="M6" s="207">
        <v>13</v>
      </c>
      <c r="N6" s="207">
        <v>14</v>
      </c>
      <c r="O6" s="82">
        <v>15</v>
      </c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26"/>
      <c r="AE6" s="26"/>
      <c r="AF6" s="26"/>
      <c r="AG6" s="26"/>
      <c r="AH6" s="26"/>
      <c r="AI6" s="26"/>
      <c r="AJ6" s="26"/>
      <c r="AK6" s="26"/>
      <c r="AL6" s="26"/>
    </row>
    <row r="7" spans="1:38" ht="12.75">
      <c r="A7" s="84" t="s">
        <v>6</v>
      </c>
      <c r="B7" s="85" t="s">
        <v>4</v>
      </c>
      <c r="C7" s="204">
        <v>1</v>
      </c>
      <c r="D7" s="204">
        <v>45</v>
      </c>
      <c r="E7" s="204"/>
      <c r="F7" s="204"/>
      <c r="G7" s="204"/>
      <c r="H7" s="204"/>
      <c r="I7" s="197">
        <f>SUM(D7:H7)</f>
        <v>45</v>
      </c>
      <c r="J7" s="204"/>
      <c r="K7" s="204">
        <v>45</v>
      </c>
      <c r="L7" s="204">
        <v>5</v>
      </c>
      <c r="M7" s="204"/>
      <c r="N7" s="204"/>
      <c r="O7" s="205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25"/>
      <c r="AE7" s="25"/>
      <c r="AF7" s="25"/>
      <c r="AG7" s="25"/>
      <c r="AH7" s="25"/>
      <c r="AI7" s="25"/>
      <c r="AJ7" s="25"/>
      <c r="AK7" s="25"/>
      <c r="AL7" s="25"/>
    </row>
    <row r="8" spans="1:38" ht="12.75" customHeight="1">
      <c r="A8" s="78" t="s">
        <v>7</v>
      </c>
      <c r="B8" s="79" t="s">
        <v>34</v>
      </c>
      <c r="C8" s="204"/>
      <c r="D8" s="204"/>
      <c r="E8" s="204"/>
      <c r="F8" s="204"/>
      <c r="G8" s="204"/>
      <c r="H8" s="204"/>
      <c r="I8" s="95">
        <f aca="true" t="shared" si="0" ref="I8:I31">SUM(D8:H8)</f>
        <v>0</v>
      </c>
      <c r="J8" s="94"/>
      <c r="K8" s="94"/>
      <c r="L8" s="94"/>
      <c r="M8" s="94"/>
      <c r="N8" s="94"/>
      <c r="O8" s="202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25"/>
      <c r="AE8" s="25"/>
      <c r="AF8" s="25"/>
      <c r="AG8" s="25"/>
      <c r="AH8" s="25"/>
      <c r="AI8" s="25"/>
      <c r="AJ8" s="25"/>
      <c r="AK8" s="25"/>
      <c r="AL8" s="25"/>
    </row>
    <row r="9" spans="1:38" ht="12.75" customHeight="1">
      <c r="A9" s="78" t="s">
        <v>8</v>
      </c>
      <c r="B9" s="79" t="s">
        <v>35</v>
      </c>
      <c r="C9" s="204"/>
      <c r="D9" s="204"/>
      <c r="E9" s="204"/>
      <c r="F9" s="204"/>
      <c r="G9" s="204"/>
      <c r="H9" s="204"/>
      <c r="I9" s="95">
        <f t="shared" si="0"/>
        <v>0</v>
      </c>
      <c r="J9" s="94"/>
      <c r="K9" s="94"/>
      <c r="L9" s="94"/>
      <c r="M9" s="94"/>
      <c r="N9" s="94"/>
      <c r="O9" s="202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25"/>
      <c r="AE9" s="25"/>
      <c r="AF9" s="25"/>
      <c r="AG9" s="25"/>
      <c r="AH9" s="25"/>
      <c r="AI9" s="25"/>
      <c r="AJ9" s="25"/>
      <c r="AK9" s="25"/>
      <c r="AL9" s="25"/>
    </row>
    <row r="10" spans="1:38" ht="12.75" customHeight="1">
      <c r="A10" s="78" t="s">
        <v>9</v>
      </c>
      <c r="B10" s="79" t="s">
        <v>36</v>
      </c>
      <c r="C10" s="204"/>
      <c r="D10" s="204"/>
      <c r="E10" s="204"/>
      <c r="F10" s="204"/>
      <c r="G10" s="204"/>
      <c r="H10" s="204"/>
      <c r="I10" s="95">
        <f t="shared" si="0"/>
        <v>0</v>
      </c>
      <c r="J10" s="94"/>
      <c r="K10" s="94"/>
      <c r="L10" s="94"/>
      <c r="M10" s="94"/>
      <c r="N10" s="94"/>
      <c r="O10" s="202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25"/>
      <c r="AE10" s="25"/>
      <c r="AF10" s="25"/>
      <c r="AG10" s="25"/>
      <c r="AH10" s="25"/>
      <c r="AI10" s="25"/>
      <c r="AJ10" s="25"/>
      <c r="AK10" s="25"/>
      <c r="AL10" s="25"/>
    </row>
    <row r="11" spans="1:38" ht="12.75" customHeight="1">
      <c r="A11" s="78" t="s">
        <v>10</v>
      </c>
      <c r="B11" s="79" t="s">
        <v>37</v>
      </c>
      <c r="C11" s="204"/>
      <c r="D11" s="204"/>
      <c r="E11" s="204"/>
      <c r="F11" s="204"/>
      <c r="G11" s="204"/>
      <c r="H11" s="204"/>
      <c r="I11" s="95">
        <f t="shared" si="0"/>
        <v>0</v>
      </c>
      <c r="J11" s="94"/>
      <c r="K11" s="94"/>
      <c r="L11" s="94"/>
      <c r="M11" s="94"/>
      <c r="N11" s="94"/>
      <c r="O11" s="202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25"/>
      <c r="AE11" s="25"/>
      <c r="AF11" s="25"/>
      <c r="AG11" s="25"/>
      <c r="AH11" s="25"/>
      <c r="AI11" s="25"/>
      <c r="AJ11" s="25"/>
      <c r="AK11" s="25"/>
      <c r="AL11" s="25"/>
    </row>
    <row r="12" spans="1:38" ht="12.75" customHeight="1">
      <c r="A12" s="78" t="s">
        <v>11</v>
      </c>
      <c r="B12" s="79" t="s">
        <v>38</v>
      </c>
      <c r="C12" s="204"/>
      <c r="D12" s="204"/>
      <c r="E12" s="204"/>
      <c r="F12" s="204"/>
      <c r="G12" s="204"/>
      <c r="H12" s="204"/>
      <c r="I12" s="95">
        <f t="shared" si="0"/>
        <v>0</v>
      </c>
      <c r="J12" s="94"/>
      <c r="K12" s="94"/>
      <c r="L12" s="94"/>
      <c r="M12" s="94"/>
      <c r="N12" s="94"/>
      <c r="O12" s="202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25"/>
      <c r="AE12" s="25"/>
      <c r="AF12" s="25"/>
      <c r="AG12" s="25"/>
      <c r="AH12" s="25"/>
      <c r="AI12" s="25"/>
      <c r="AJ12" s="25"/>
      <c r="AK12" s="25"/>
      <c r="AL12" s="25"/>
    </row>
    <row r="13" spans="1:38" ht="12.75" customHeight="1">
      <c r="A13" s="78" t="s">
        <v>12</v>
      </c>
      <c r="B13" s="79" t="s">
        <v>39</v>
      </c>
      <c r="C13" s="204">
        <v>4</v>
      </c>
      <c r="D13" s="204">
        <v>86</v>
      </c>
      <c r="E13" s="204">
        <v>126</v>
      </c>
      <c r="F13" s="204"/>
      <c r="G13" s="204"/>
      <c r="H13" s="204"/>
      <c r="I13" s="95">
        <f t="shared" si="0"/>
        <v>212</v>
      </c>
      <c r="J13" s="94">
        <v>110</v>
      </c>
      <c r="K13" s="94">
        <v>206</v>
      </c>
      <c r="L13" s="94">
        <v>130</v>
      </c>
      <c r="M13" s="94"/>
      <c r="N13" s="94"/>
      <c r="O13" s="202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25"/>
      <c r="AE13" s="25"/>
      <c r="AF13" s="25"/>
      <c r="AG13" s="25"/>
      <c r="AH13" s="25"/>
      <c r="AI13" s="25"/>
      <c r="AJ13" s="25"/>
      <c r="AK13" s="25"/>
      <c r="AL13" s="25"/>
    </row>
    <row r="14" spans="1:38" ht="12.75">
      <c r="A14" s="78" t="s">
        <v>13</v>
      </c>
      <c r="B14" s="79" t="s">
        <v>40</v>
      </c>
      <c r="C14" s="204">
        <v>18</v>
      </c>
      <c r="D14" s="204">
        <v>670</v>
      </c>
      <c r="E14" s="204">
        <v>556</v>
      </c>
      <c r="F14" s="204">
        <v>558</v>
      </c>
      <c r="G14" s="204"/>
      <c r="H14" s="204"/>
      <c r="I14" s="95">
        <f t="shared" si="0"/>
        <v>1784</v>
      </c>
      <c r="J14" s="94">
        <v>1190</v>
      </c>
      <c r="K14" s="94">
        <v>1488</v>
      </c>
      <c r="L14" s="94">
        <v>685</v>
      </c>
      <c r="M14" s="94"/>
      <c r="N14" s="94"/>
      <c r="O14" s="202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25"/>
      <c r="AE14" s="25"/>
      <c r="AF14" s="25"/>
      <c r="AG14" s="25"/>
      <c r="AH14" s="25"/>
      <c r="AI14" s="25"/>
      <c r="AJ14" s="25"/>
      <c r="AK14" s="25"/>
      <c r="AL14" s="25"/>
    </row>
    <row r="15" spans="1:38" ht="12.75">
      <c r="A15" s="78" t="s">
        <v>14</v>
      </c>
      <c r="B15" s="79" t="s">
        <v>41</v>
      </c>
      <c r="C15" s="204"/>
      <c r="D15" s="204"/>
      <c r="E15" s="204"/>
      <c r="F15" s="204"/>
      <c r="G15" s="204"/>
      <c r="H15" s="204"/>
      <c r="I15" s="95">
        <f t="shared" si="0"/>
        <v>0</v>
      </c>
      <c r="J15" s="94"/>
      <c r="K15" s="94"/>
      <c r="L15" s="94"/>
      <c r="M15" s="94"/>
      <c r="N15" s="94"/>
      <c r="O15" s="202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25"/>
      <c r="AE15" s="25"/>
      <c r="AF15" s="25"/>
      <c r="AG15" s="25"/>
      <c r="AH15" s="25"/>
      <c r="AI15" s="25"/>
      <c r="AJ15" s="25"/>
      <c r="AK15" s="25"/>
      <c r="AL15" s="25"/>
    </row>
    <row r="16" spans="1:38" ht="12.75">
      <c r="A16" s="78" t="s">
        <v>15</v>
      </c>
      <c r="B16" s="79" t="s">
        <v>42</v>
      </c>
      <c r="C16" s="204"/>
      <c r="D16" s="204"/>
      <c r="E16" s="204"/>
      <c r="F16" s="204"/>
      <c r="G16" s="204"/>
      <c r="H16" s="204"/>
      <c r="I16" s="95">
        <f t="shared" si="0"/>
        <v>0</v>
      </c>
      <c r="J16" s="94"/>
      <c r="K16" s="94"/>
      <c r="L16" s="94"/>
      <c r="M16" s="94"/>
      <c r="N16" s="94"/>
      <c r="O16" s="202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25"/>
      <c r="AE16" s="25"/>
      <c r="AF16" s="25"/>
      <c r="AG16" s="25"/>
      <c r="AH16" s="25"/>
      <c r="AI16" s="25"/>
      <c r="AJ16" s="25"/>
      <c r="AK16" s="25"/>
      <c r="AL16" s="25"/>
    </row>
    <row r="17" spans="1:38" ht="12.75" customHeight="1">
      <c r="A17" s="78" t="s">
        <v>16</v>
      </c>
      <c r="B17" s="79" t="s">
        <v>43</v>
      </c>
      <c r="C17" s="204"/>
      <c r="D17" s="204"/>
      <c r="E17" s="204"/>
      <c r="F17" s="204"/>
      <c r="G17" s="204"/>
      <c r="H17" s="204"/>
      <c r="I17" s="95">
        <f t="shared" si="0"/>
        <v>0</v>
      </c>
      <c r="J17" s="94"/>
      <c r="K17" s="94"/>
      <c r="L17" s="94"/>
      <c r="M17" s="94"/>
      <c r="N17" s="94"/>
      <c r="O17" s="202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25"/>
      <c r="AE17" s="25"/>
      <c r="AF17" s="25"/>
      <c r="AG17" s="25"/>
      <c r="AH17" s="25"/>
      <c r="AI17" s="25"/>
      <c r="AJ17" s="25"/>
      <c r="AK17" s="25"/>
      <c r="AL17" s="25"/>
    </row>
    <row r="18" spans="1:38" ht="12.75">
      <c r="A18" s="78" t="s">
        <v>17</v>
      </c>
      <c r="B18" s="79" t="s">
        <v>44</v>
      </c>
      <c r="C18" s="204"/>
      <c r="D18" s="204"/>
      <c r="E18" s="204"/>
      <c r="F18" s="204"/>
      <c r="G18" s="204"/>
      <c r="H18" s="204"/>
      <c r="I18" s="95">
        <f t="shared" si="0"/>
        <v>0</v>
      </c>
      <c r="J18" s="94"/>
      <c r="K18" s="94"/>
      <c r="L18" s="94"/>
      <c r="M18" s="94"/>
      <c r="N18" s="94"/>
      <c r="O18" s="202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25"/>
      <c r="AE18" s="25"/>
      <c r="AF18" s="25"/>
      <c r="AG18" s="25"/>
      <c r="AH18" s="25"/>
      <c r="AI18" s="25"/>
      <c r="AJ18" s="25"/>
      <c r="AK18" s="25"/>
      <c r="AL18" s="25"/>
    </row>
    <row r="19" spans="1:38" ht="12.75" customHeight="1">
      <c r="A19" s="78" t="s">
        <v>18</v>
      </c>
      <c r="B19" s="79" t="s">
        <v>45</v>
      </c>
      <c r="C19" s="204"/>
      <c r="D19" s="204"/>
      <c r="E19" s="204"/>
      <c r="F19" s="204"/>
      <c r="G19" s="204"/>
      <c r="H19" s="204"/>
      <c r="I19" s="95">
        <f t="shared" si="0"/>
        <v>0</v>
      </c>
      <c r="J19" s="94"/>
      <c r="K19" s="94"/>
      <c r="L19" s="94"/>
      <c r="M19" s="94"/>
      <c r="N19" s="94"/>
      <c r="O19" s="202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25"/>
      <c r="AE19" s="25"/>
      <c r="AF19" s="25"/>
      <c r="AG19" s="25"/>
      <c r="AH19" s="25"/>
      <c r="AI19" s="25"/>
      <c r="AJ19" s="25"/>
      <c r="AK19" s="25"/>
      <c r="AL19" s="25"/>
    </row>
    <row r="20" spans="1:38" ht="12.75">
      <c r="A20" s="78" t="s">
        <v>19</v>
      </c>
      <c r="B20" s="79" t="s">
        <v>46</v>
      </c>
      <c r="C20" s="204">
        <v>21</v>
      </c>
      <c r="D20" s="204">
        <v>483</v>
      </c>
      <c r="E20" s="204">
        <v>361</v>
      </c>
      <c r="F20" s="204">
        <v>407</v>
      </c>
      <c r="G20" s="204">
        <v>7</v>
      </c>
      <c r="H20" s="204"/>
      <c r="I20" s="95">
        <f t="shared" si="0"/>
        <v>1258</v>
      </c>
      <c r="J20" s="94">
        <v>591</v>
      </c>
      <c r="K20" s="94">
        <v>1076</v>
      </c>
      <c r="L20" s="94">
        <v>63</v>
      </c>
      <c r="M20" s="94">
        <v>2</v>
      </c>
      <c r="N20" s="94">
        <v>15</v>
      </c>
      <c r="O20" s="202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25"/>
      <c r="AE20" s="25"/>
      <c r="AF20" s="25"/>
      <c r="AG20" s="25"/>
      <c r="AH20" s="25"/>
      <c r="AI20" s="25"/>
      <c r="AJ20" s="25"/>
      <c r="AK20" s="25"/>
      <c r="AL20" s="25"/>
    </row>
    <row r="21" spans="1:38" ht="12.75" customHeight="1">
      <c r="A21" s="78" t="s">
        <v>20</v>
      </c>
      <c r="B21" s="79" t="s">
        <v>47</v>
      </c>
      <c r="C21" s="204"/>
      <c r="D21" s="204"/>
      <c r="E21" s="204"/>
      <c r="F21" s="204"/>
      <c r="G21" s="204"/>
      <c r="H21" s="204"/>
      <c r="I21" s="95">
        <f t="shared" si="0"/>
        <v>0</v>
      </c>
      <c r="J21" s="94"/>
      <c r="K21" s="94"/>
      <c r="L21" s="94"/>
      <c r="M21" s="94"/>
      <c r="N21" s="94"/>
      <c r="O21" s="202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25"/>
      <c r="AE21" s="25"/>
      <c r="AF21" s="25"/>
      <c r="AG21" s="25"/>
      <c r="AH21" s="25"/>
      <c r="AI21" s="25"/>
      <c r="AJ21" s="25"/>
      <c r="AK21" s="25"/>
      <c r="AL21" s="25"/>
    </row>
    <row r="22" spans="1:38" ht="12.75">
      <c r="A22" s="78" t="s">
        <v>21</v>
      </c>
      <c r="B22" s="79" t="s">
        <v>48</v>
      </c>
      <c r="C22" s="204"/>
      <c r="D22" s="204"/>
      <c r="E22" s="204"/>
      <c r="F22" s="204"/>
      <c r="G22" s="204"/>
      <c r="H22" s="204"/>
      <c r="I22" s="95">
        <f t="shared" si="0"/>
        <v>0</v>
      </c>
      <c r="J22" s="94"/>
      <c r="K22" s="94"/>
      <c r="L22" s="94"/>
      <c r="M22" s="94"/>
      <c r="N22" s="94"/>
      <c r="O22" s="202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25"/>
      <c r="AE22" s="25"/>
      <c r="AF22" s="25"/>
      <c r="AG22" s="25"/>
      <c r="AH22" s="25"/>
      <c r="AI22" s="25"/>
      <c r="AJ22" s="25"/>
      <c r="AK22" s="25"/>
      <c r="AL22" s="25"/>
    </row>
    <row r="23" spans="1:38" ht="12.75" customHeight="1">
      <c r="A23" s="78" t="s">
        <v>22</v>
      </c>
      <c r="B23" s="79" t="s">
        <v>49</v>
      </c>
      <c r="C23" s="204"/>
      <c r="D23" s="204"/>
      <c r="E23" s="204"/>
      <c r="F23" s="204"/>
      <c r="G23" s="204"/>
      <c r="H23" s="204"/>
      <c r="I23" s="95">
        <f t="shared" si="0"/>
        <v>0</v>
      </c>
      <c r="J23" s="94"/>
      <c r="K23" s="94"/>
      <c r="L23" s="94"/>
      <c r="M23" s="94"/>
      <c r="N23" s="94"/>
      <c r="O23" s="202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25"/>
      <c r="AE23" s="25"/>
      <c r="AF23" s="25"/>
      <c r="AG23" s="25"/>
      <c r="AH23" s="25"/>
      <c r="AI23" s="25"/>
      <c r="AJ23" s="25"/>
      <c r="AK23" s="25"/>
      <c r="AL23" s="25"/>
    </row>
    <row r="24" spans="1:38" ht="12.75" customHeight="1">
      <c r="A24" s="78" t="s">
        <v>23</v>
      </c>
      <c r="B24" s="79" t="s">
        <v>50</v>
      </c>
      <c r="C24" s="204"/>
      <c r="D24" s="204"/>
      <c r="E24" s="204"/>
      <c r="F24" s="204"/>
      <c r="G24" s="204"/>
      <c r="H24" s="204"/>
      <c r="I24" s="95">
        <f t="shared" si="0"/>
        <v>0</v>
      </c>
      <c r="J24" s="94"/>
      <c r="K24" s="94"/>
      <c r="L24" s="94"/>
      <c r="M24" s="94"/>
      <c r="N24" s="94"/>
      <c r="O24" s="202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25"/>
      <c r="AE24" s="25"/>
      <c r="AF24" s="25"/>
      <c r="AG24" s="25"/>
      <c r="AH24" s="25"/>
      <c r="AI24" s="25"/>
      <c r="AJ24" s="25"/>
      <c r="AK24" s="25"/>
      <c r="AL24" s="25"/>
    </row>
    <row r="25" spans="1:38" ht="12.75" customHeight="1">
      <c r="A25" s="78" t="s">
        <v>24</v>
      </c>
      <c r="B25" s="79" t="s">
        <v>51</v>
      </c>
      <c r="C25" s="204">
        <v>1</v>
      </c>
      <c r="D25" s="204">
        <v>16</v>
      </c>
      <c r="E25" s="204">
        <v>48</v>
      </c>
      <c r="F25" s="204">
        <v>12</v>
      </c>
      <c r="G25" s="204">
        <v>10</v>
      </c>
      <c r="H25" s="204"/>
      <c r="I25" s="95">
        <f t="shared" si="0"/>
        <v>86</v>
      </c>
      <c r="J25" s="94"/>
      <c r="K25" s="94">
        <v>75</v>
      </c>
      <c r="L25" s="94">
        <v>15</v>
      </c>
      <c r="M25" s="94"/>
      <c r="N25" s="94"/>
      <c r="O25" s="202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25"/>
      <c r="AE25" s="25"/>
      <c r="AF25" s="25"/>
      <c r="AG25" s="25"/>
      <c r="AH25" s="25"/>
      <c r="AI25" s="25"/>
      <c r="AJ25" s="25"/>
      <c r="AK25" s="25"/>
      <c r="AL25" s="25"/>
    </row>
    <row r="26" spans="1:38" ht="12.75" customHeight="1">
      <c r="A26" s="78" t="s">
        <v>25</v>
      </c>
      <c r="B26" s="79" t="s">
        <v>52</v>
      </c>
      <c r="C26" s="204"/>
      <c r="D26" s="204"/>
      <c r="E26" s="204"/>
      <c r="F26" s="204"/>
      <c r="G26" s="204"/>
      <c r="H26" s="204"/>
      <c r="I26" s="95">
        <f t="shared" si="0"/>
        <v>0</v>
      </c>
      <c r="J26" s="94"/>
      <c r="K26" s="94"/>
      <c r="L26" s="94"/>
      <c r="M26" s="94"/>
      <c r="N26" s="94"/>
      <c r="O26" s="202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25"/>
      <c r="AE26" s="25"/>
      <c r="AF26" s="25"/>
      <c r="AG26" s="25"/>
      <c r="AH26" s="25"/>
      <c r="AI26" s="25"/>
      <c r="AJ26" s="25"/>
      <c r="AK26" s="25"/>
      <c r="AL26" s="25"/>
    </row>
    <row r="27" spans="1:38" ht="12.75" customHeight="1">
      <c r="A27" s="78" t="s">
        <v>26</v>
      </c>
      <c r="B27" s="79" t="s">
        <v>53</v>
      </c>
      <c r="C27" s="204"/>
      <c r="D27" s="204"/>
      <c r="E27" s="204"/>
      <c r="F27" s="204"/>
      <c r="G27" s="204"/>
      <c r="H27" s="204"/>
      <c r="I27" s="95">
        <f t="shared" si="0"/>
        <v>0</v>
      </c>
      <c r="J27" s="94"/>
      <c r="K27" s="94"/>
      <c r="L27" s="94"/>
      <c r="M27" s="94"/>
      <c r="N27" s="94"/>
      <c r="O27" s="202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25"/>
      <c r="AE27" s="25"/>
      <c r="AF27" s="25"/>
      <c r="AG27" s="25"/>
      <c r="AH27" s="25"/>
      <c r="AI27" s="25"/>
      <c r="AJ27" s="25"/>
      <c r="AK27" s="25"/>
      <c r="AL27" s="25"/>
    </row>
    <row r="28" spans="1:38" ht="12.75">
      <c r="A28" s="78" t="s">
        <v>27</v>
      </c>
      <c r="B28" s="79" t="s">
        <v>54</v>
      </c>
      <c r="C28" s="204">
        <v>24</v>
      </c>
      <c r="D28" s="204">
        <v>834</v>
      </c>
      <c r="E28" s="204">
        <v>745</v>
      </c>
      <c r="F28" s="204">
        <v>1083</v>
      </c>
      <c r="G28" s="204">
        <v>12</v>
      </c>
      <c r="H28" s="204"/>
      <c r="I28" s="95">
        <f t="shared" si="0"/>
        <v>2674</v>
      </c>
      <c r="J28" s="94">
        <v>1571</v>
      </c>
      <c r="K28" s="94">
        <v>2151</v>
      </c>
      <c r="L28" s="94">
        <v>1242</v>
      </c>
      <c r="M28" s="94"/>
      <c r="N28" s="94">
        <v>15</v>
      </c>
      <c r="O28" s="202">
        <v>2</v>
      </c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25"/>
      <c r="AE28" s="25"/>
      <c r="AF28" s="25"/>
      <c r="AG28" s="25"/>
      <c r="AH28" s="25"/>
      <c r="AI28" s="25"/>
      <c r="AJ28" s="25"/>
      <c r="AK28" s="25"/>
      <c r="AL28" s="25"/>
    </row>
    <row r="29" spans="1:38" ht="12.75" customHeight="1">
      <c r="A29" s="78" t="s">
        <v>28</v>
      </c>
      <c r="B29" s="79" t="s">
        <v>55</v>
      </c>
      <c r="C29" s="204">
        <v>13</v>
      </c>
      <c r="D29" s="204">
        <v>239</v>
      </c>
      <c r="E29" s="204">
        <v>432</v>
      </c>
      <c r="F29" s="204">
        <v>244</v>
      </c>
      <c r="G29" s="204"/>
      <c r="H29" s="204"/>
      <c r="I29" s="95">
        <f t="shared" si="0"/>
        <v>915</v>
      </c>
      <c r="J29" s="94">
        <v>558</v>
      </c>
      <c r="K29" s="94">
        <v>804</v>
      </c>
      <c r="L29" s="94">
        <v>42</v>
      </c>
      <c r="M29" s="94"/>
      <c r="N29" s="94"/>
      <c r="O29" s="202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25"/>
      <c r="AE29" s="25"/>
      <c r="AF29" s="25"/>
      <c r="AG29" s="25"/>
      <c r="AH29" s="25"/>
      <c r="AI29" s="25"/>
      <c r="AJ29" s="25"/>
      <c r="AK29" s="25"/>
      <c r="AL29" s="25"/>
    </row>
    <row r="30" spans="1:38" ht="12.75">
      <c r="A30" s="78" t="s">
        <v>29</v>
      </c>
      <c r="B30" s="79" t="s">
        <v>56</v>
      </c>
      <c r="C30" s="204"/>
      <c r="D30" s="204"/>
      <c r="E30" s="204"/>
      <c r="F30" s="204"/>
      <c r="G30" s="204"/>
      <c r="H30" s="204"/>
      <c r="I30" s="95">
        <f t="shared" si="0"/>
        <v>0</v>
      </c>
      <c r="J30" s="94"/>
      <c r="K30" s="94"/>
      <c r="L30" s="94"/>
      <c r="M30" s="94"/>
      <c r="N30" s="94"/>
      <c r="O30" s="202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25"/>
      <c r="AE30" s="25"/>
      <c r="AF30" s="25"/>
      <c r="AG30" s="25"/>
      <c r="AH30" s="25"/>
      <c r="AI30" s="25"/>
      <c r="AJ30" s="25"/>
      <c r="AK30" s="25"/>
      <c r="AL30" s="25"/>
    </row>
    <row r="31" spans="1:38" ht="12.75">
      <c r="A31" s="78" t="s">
        <v>206</v>
      </c>
      <c r="B31" s="79" t="s">
        <v>57</v>
      </c>
      <c r="C31" s="204">
        <v>1</v>
      </c>
      <c r="D31" s="204">
        <v>30</v>
      </c>
      <c r="E31" s="204"/>
      <c r="F31" s="204"/>
      <c r="G31" s="204"/>
      <c r="H31" s="204"/>
      <c r="I31" s="95">
        <f t="shared" si="0"/>
        <v>30</v>
      </c>
      <c r="J31" s="94"/>
      <c r="K31" s="94"/>
      <c r="L31" s="94"/>
      <c r="M31" s="94"/>
      <c r="N31" s="94"/>
      <c r="O31" s="202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25"/>
      <c r="AE31" s="25"/>
      <c r="AF31" s="25"/>
      <c r="AG31" s="25"/>
      <c r="AH31" s="25"/>
      <c r="AI31" s="25"/>
      <c r="AJ31" s="25"/>
      <c r="AK31" s="25"/>
      <c r="AL31" s="25"/>
    </row>
    <row r="32" spans="1:38" ht="12.75" customHeight="1">
      <c r="A32" s="78" t="s">
        <v>30</v>
      </c>
      <c r="B32" s="80" t="s">
        <v>58</v>
      </c>
      <c r="C32" s="204"/>
      <c r="D32" s="204"/>
      <c r="E32" s="204"/>
      <c r="F32" s="204"/>
      <c r="G32" s="204"/>
      <c r="H32" s="204"/>
      <c r="I32" s="95">
        <f aca="true" t="shared" si="1" ref="I32:I60">SUM(D32:H32)</f>
        <v>0</v>
      </c>
      <c r="J32" s="94"/>
      <c r="K32" s="94"/>
      <c r="L32" s="94"/>
      <c r="M32" s="94"/>
      <c r="N32" s="94"/>
      <c r="O32" s="202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25"/>
      <c r="AE32" s="25"/>
      <c r="AF32" s="25"/>
      <c r="AG32" s="25"/>
      <c r="AH32" s="25"/>
      <c r="AI32" s="25"/>
      <c r="AJ32" s="25"/>
      <c r="AK32" s="25"/>
      <c r="AL32" s="25"/>
    </row>
    <row r="33" spans="1:38" ht="12.75" customHeight="1">
      <c r="A33" s="78" t="s">
        <v>31</v>
      </c>
      <c r="B33" s="80" t="s">
        <v>59</v>
      </c>
      <c r="C33" s="204"/>
      <c r="D33" s="204"/>
      <c r="E33" s="204"/>
      <c r="F33" s="204"/>
      <c r="G33" s="204"/>
      <c r="H33" s="204"/>
      <c r="I33" s="95">
        <f t="shared" si="1"/>
        <v>0</v>
      </c>
      <c r="J33" s="94"/>
      <c r="K33" s="94"/>
      <c r="L33" s="94"/>
      <c r="M33" s="94"/>
      <c r="N33" s="94"/>
      <c r="O33" s="202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25"/>
      <c r="AE33" s="25"/>
      <c r="AF33" s="25"/>
      <c r="AG33" s="25"/>
      <c r="AH33" s="25"/>
      <c r="AI33" s="25"/>
      <c r="AJ33" s="25"/>
      <c r="AK33" s="25"/>
      <c r="AL33" s="25"/>
    </row>
    <row r="34" spans="1:38" ht="12.75" customHeight="1">
      <c r="A34" s="78" t="s">
        <v>32</v>
      </c>
      <c r="B34" s="80" t="s">
        <v>60</v>
      </c>
      <c r="C34" s="204"/>
      <c r="D34" s="204"/>
      <c r="E34" s="204"/>
      <c r="F34" s="204"/>
      <c r="G34" s="204"/>
      <c r="H34" s="204"/>
      <c r="I34" s="95">
        <f t="shared" si="1"/>
        <v>0</v>
      </c>
      <c r="J34" s="94"/>
      <c r="K34" s="94"/>
      <c r="L34" s="94"/>
      <c r="M34" s="94"/>
      <c r="N34" s="94"/>
      <c r="O34" s="202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25"/>
      <c r="AE34" s="25"/>
      <c r="AF34" s="25"/>
      <c r="AG34" s="25"/>
      <c r="AH34" s="25"/>
      <c r="AI34" s="25"/>
      <c r="AJ34" s="25"/>
      <c r="AK34" s="25"/>
      <c r="AL34" s="25"/>
    </row>
    <row r="35" spans="1:38" ht="12.75">
      <c r="A35" s="78" t="s">
        <v>33</v>
      </c>
      <c r="B35" s="80" t="s">
        <v>61</v>
      </c>
      <c r="C35" s="204"/>
      <c r="D35" s="204"/>
      <c r="E35" s="204"/>
      <c r="F35" s="204"/>
      <c r="G35" s="204"/>
      <c r="H35" s="204"/>
      <c r="I35" s="95">
        <f t="shared" si="1"/>
        <v>0</v>
      </c>
      <c r="J35" s="94"/>
      <c r="K35" s="94"/>
      <c r="L35" s="94"/>
      <c r="M35" s="94"/>
      <c r="N35" s="94"/>
      <c r="O35" s="202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25"/>
      <c r="AE35" s="25"/>
      <c r="AF35" s="25"/>
      <c r="AG35" s="25"/>
      <c r="AH35" s="25"/>
      <c r="AI35" s="25"/>
      <c r="AJ35" s="25"/>
      <c r="AK35" s="25"/>
      <c r="AL35" s="25"/>
    </row>
    <row r="36" spans="1:38" ht="16.5" customHeight="1">
      <c r="A36" s="78" t="s">
        <v>62</v>
      </c>
      <c r="B36" s="80" t="s">
        <v>94</v>
      </c>
      <c r="C36" s="204"/>
      <c r="D36" s="204"/>
      <c r="E36" s="204"/>
      <c r="F36" s="204"/>
      <c r="G36" s="204"/>
      <c r="H36" s="204"/>
      <c r="I36" s="95">
        <f t="shared" si="1"/>
        <v>0</v>
      </c>
      <c r="J36" s="94"/>
      <c r="K36" s="94"/>
      <c r="L36" s="94"/>
      <c r="M36" s="94"/>
      <c r="N36" s="94"/>
      <c r="O36" s="202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25"/>
      <c r="AE36" s="25"/>
      <c r="AF36" s="25"/>
      <c r="AG36" s="25"/>
      <c r="AH36" s="25"/>
      <c r="AI36" s="25"/>
      <c r="AJ36" s="25"/>
      <c r="AK36" s="25"/>
      <c r="AL36" s="25"/>
    </row>
    <row r="37" spans="1:38" ht="12.75" customHeight="1">
      <c r="A37" s="78" t="s">
        <v>63</v>
      </c>
      <c r="B37" s="80" t="s">
        <v>95</v>
      </c>
      <c r="C37" s="204">
        <v>11</v>
      </c>
      <c r="D37" s="204">
        <v>301</v>
      </c>
      <c r="E37" s="204">
        <v>350</v>
      </c>
      <c r="F37" s="204">
        <v>154</v>
      </c>
      <c r="G37" s="204"/>
      <c r="H37" s="204"/>
      <c r="I37" s="95">
        <f t="shared" si="1"/>
        <v>805</v>
      </c>
      <c r="J37" s="94">
        <v>704</v>
      </c>
      <c r="K37" s="94">
        <v>674</v>
      </c>
      <c r="L37" s="94">
        <v>4</v>
      </c>
      <c r="M37" s="94"/>
      <c r="N37" s="94"/>
      <c r="O37" s="202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25"/>
      <c r="AE37" s="25"/>
      <c r="AF37" s="25"/>
      <c r="AG37" s="25"/>
      <c r="AH37" s="25"/>
      <c r="AI37" s="25"/>
      <c r="AJ37" s="25"/>
      <c r="AK37" s="25"/>
      <c r="AL37" s="25"/>
    </row>
    <row r="38" spans="1:38" ht="12.75">
      <c r="A38" s="78" t="s">
        <v>64</v>
      </c>
      <c r="B38" s="80" t="s">
        <v>96</v>
      </c>
      <c r="C38" s="204"/>
      <c r="D38" s="204"/>
      <c r="E38" s="204"/>
      <c r="F38" s="204"/>
      <c r="G38" s="204"/>
      <c r="H38" s="204"/>
      <c r="I38" s="95">
        <f t="shared" si="1"/>
        <v>0</v>
      </c>
      <c r="J38" s="94"/>
      <c r="K38" s="94"/>
      <c r="L38" s="94"/>
      <c r="M38" s="94"/>
      <c r="N38" s="94"/>
      <c r="O38" s="202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25"/>
      <c r="AE38" s="25"/>
      <c r="AF38" s="25"/>
      <c r="AG38" s="25"/>
      <c r="AH38" s="25"/>
      <c r="AI38" s="25"/>
      <c r="AJ38" s="25"/>
      <c r="AK38" s="25"/>
      <c r="AL38" s="25"/>
    </row>
    <row r="39" spans="1:38" ht="12.75">
      <c r="A39" s="78" t="s">
        <v>65</v>
      </c>
      <c r="B39" s="80" t="s">
        <v>97</v>
      </c>
      <c r="C39" s="204">
        <v>18</v>
      </c>
      <c r="D39" s="204">
        <v>554</v>
      </c>
      <c r="E39" s="204">
        <v>491</v>
      </c>
      <c r="F39" s="204">
        <v>529</v>
      </c>
      <c r="G39" s="204">
        <v>11</v>
      </c>
      <c r="H39" s="204"/>
      <c r="I39" s="95">
        <f t="shared" si="1"/>
        <v>1585</v>
      </c>
      <c r="J39" s="94">
        <v>355</v>
      </c>
      <c r="K39" s="94">
        <v>1481</v>
      </c>
      <c r="L39" s="94">
        <v>128</v>
      </c>
      <c r="M39" s="94"/>
      <c r="N39" s="94">
        <v>33</v>
      </c>
      <c r="O39" s="202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25"/>
      <c r="AE39" s="25"/>
      <c r="AF39" s="25"/>
      <c r="AG39" s="25"/>
      <c r="AH39" s="25"/>
      <c r="AI39" s="25"/>
      <c r="AJ39" s="25"/>
      <c r="AK39" s="25"/>
      <c r="AL39" s="25"/>
    </row>
    <row r="40" spans="1:38" ht="12.75" customHeight="1">
      <c r="A40" s="78" t="s">
        <v>66</v>
      </c>
      <c r="B40" s="80" t="s">
        <v>98</v>
      </c>
      <c r="C40" s="204"/>
      <c r="D40" s="204"/>
      <c r="E40" s="204"/>
      <c r="F40" s="204"/>
      <c r="G40" s="204"/>
      <c r="H40" s="204"/>
      <c r="I40" s="95">
        <f t="shared" si="1"/>
        <v>0</v>
      </c>
      <c r="J40" s="94"/>
      <c r="K40" s="94"/>
      <c r="L40" s="94"/>
      <c r="M40" s="94"/>
      <c r="N40" s="94"/>
      <c r="O40" s="202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25"/>
      <c r="AE40" s="25"/>
      <c r="AF40" s="25"/>
      <c r="AG40" s="25"/>
      <c r="AH40" s="25"/>
      <c r="AI40" s="25"/>
      <c r="AJ40" s="25"/>
      <c r="AK40" s="25"/>
      <c r="AL40" s="25"/>
    </row>
    <row r="41" spans="1:38" ht="12.75" customHeight="1">
      <c r="A41" s="78" t="s">
        <v>67</v>
      </c>
      <c r="B41" s="80" t="s">
        <v>99</v>
      </c>
      <c r="C41" s="204">
        <v>5</v>
      </c>
      <c r="D41" s="204">
        <v>113</v>
      </c>
      <c r="E41" s="204">
        <v>97</v>
      </c>
      <c r="F41" s="204">
        <v>6</v>
      </c>
      <c r="G41" s="204">
        <v>4</v>
      </c>
      <c r="H41" s="204">
        <v>5</v>
      </c>
      <c r="I41" s="95">
        <f t="shared" si="1"/>
        <v>225</v>
      </c>
      <c r="J41" s="94">
        <v>170</v>
      </c>
      <c r="K41" s="94">
        <v>224</v>
      </c>
      <c r="L41" s="94">
        <v>48</v>
      </c>
      <c r="M41" s="94"/>
      <c r="N41" s="94"/>
      <c r="O41" s="202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25"/>
      <c r="AE41" s="25"/>
      <c r="AF41" s="25"/>
      <c r="AG41" s="25"/>
      <c r="AH41" s="25"/>
      <c r="AI41" s="25"/>
      <c r="AJ41" s="25"/>
      <c r="AK41" s="25"/>
      <c r="AL41" s="25"/>
    </row>
    <row r="42" spans="1:38" ht="12.75" customHeight="1">
      <c r="A42" s="78" t="s">
        <v>68</v>
      </c>
      <c r="B42" s="80" t="s">
        <v>100</v>
      </c>
      <c r="C42" s="204"/>
      <c r="D42" s="204"/>
      <c r="E42" s="204"/>
      <c r="F42" s="204"/>
      <c r="G42" s="204"/>
      <c r="H42" s="204"/>
      <c r="I42" s="95">
        <f t="shared" si="1"/>
        <v>0</v>
      </c>
      <c r="J42" s="94"/>
      <c r="K42" s="94"/>
      <c r="L42" s="94"/>
      <c r="M42" s="94"/>
      <c r="N42" s="94"/>
      <c r="O42" s="202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25"/>
      <c r="AE42" s="25"/>
      <c r="AF42" s="25"/>
      <c r="AG42" s="25"/>
      <c r="AH42" s="25"/>
      <c r="AI42" s="25"/>
      <c r="AJ42" s="25"/>
      <c r="AK42" s="25"/>
      <c r="AL42" s="25"/>
    </row>
    <row r="43" spans="1:38" ht="12.75" customHeight="1">
      <c r="A43" s="78" t="s">
        <v>213</v>
      </c>
      <c r="B43" s="80" t="s">
        <v>101</v>
      </c>
      <c r="C43" s="204">
        <v>5</v>
      </c>
      <c r="D43" s="204">
        <v>95</v>
      </c>
      <c r="E43" s="204">
        <v>140</v>
      </c>
      <c r="F43" s="204">
        <v>75</v>
      </c>
      <c r="G43" s="204"/>
      <c r="H43" s="204"/>
      <c r="I43" s="95">
        <f t="shared" si="1"/>
        <v>310</v>
      </c>
      <c r="J43" s="94">
        <v>15</v>
      </c>
      <c r="K43" s="94">
        <v>305</v>
      </c>
      <c r="L43" s="94">
        <v>26</v>
      </c>
      <c r="M43" s="94"/>
      <c r="N43" s="94">
        <v>15</v>
      </c>
      <c r="O43" s="202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25"/>
      <c r="AE43" s="25"/>
      <c r="AF43" s="25"/>
      <c r="AG43" s="25"/>
      <c r="AH43" s="25"/>
      <c r="AI43" s="25"/>
      <c r="AJ43" s="25"/>
      <c r="AK43" s="25"/>
      <c r="AL43" s="25"/>
    </row>
    <row r="44" spans="1:38" ht="12.75" customHeight="1">
      <c r="A44" s="78" t="s">
        <v>69</v>
      </c>
      <c r="B44" s="80" t="s">
        <v>102</v>
      </c>
      <c r="C44" s="204"/>
      <c r="D44" s="204"/>
      <c r="E44" s="204"/>
      <c r="F44" s="204"/>
      <c r="G44" s="204"/>
      <c r="H44" s="204"/>
      <c r="I44" s="95">
        <f t="shared" si="1"/>
        <v>0</v>
      </c>
      <c r="J44" s="94"/>
      <c r="K44" s="94"/>
      <c r="L44" s="94"/>
      <c r="M44" s="94"/>
      <c r="N44" s="94"/>
      <c r="O44" s="202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25"/>
      <c r="AE44" s="25"/>
      <c r="AF44" s="25"/>
      <c r="AG44" s="25"/>
      <c r="AH44" s="25"/>
      <c r="AI44" s="25"/>
      <c r="AJ44" s="25"/>
      <c r="AK44" s="25"/>
      <c r="AL44" s="25"/>
    </row>
    <row r="45" spans="1:38" ht="12.75" customHeight="1">
      <c r="A45" s="78" t="s">
        <v>70</v>
      </c>
      <c r="B45" s="80" t="s">
        <v>103</v>
      </c>
      <c r="C45" s="204">
        <v>1</v>
      </c>
      <c r="D45" s="204">
        <v>30</v>
      </c>
      <c r="E45" s="204"/>
      <c r="F45" s="204"/>
      <c r="G45" s="204"/>
      <c r="H45" s="204"/>
      <c r="I45" s="95">
        <f t="shared" si="1"/>
        <v>30</v>
      </c>
      <c r="J45" s="94"/>
      <c r="K45" s="94">
        <v>24</v>
      </c>
      <c r="L45" s="94">
        <v>3</v>
      </c>
      <c r="M45" s="94"/>
      <c r="N45" s="94"/>
      <c r="O45" s="202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25"/>
      <c r="AE45" s="25"/>
      <c r="AF45" s="25"/>
      <c r="AG45" s="25"/>
      <c r="AH45" s="25"/>
      <c r="AI45" s="25"/>
      <c r="AJ45" s="25"/>
      <c r="AK45" s="25"/>
      <c r="AL45" s="25"/>
    </row>
    <row r="46" spans="1:38" ht="12.75" customHeight="1">
      <c r="A46" s="78" t="s">
        <v>71</v>
      </c>
      <c r="B46" s="80" t="s">
        <v>104</v>
      </c>
      <c r="C46" s="204">
        <v>2</v>
      </c>
      <c r="D46" s="204">
        <v>39</v>
      </c>
      <c r="E46" s="204">
        <v>103</v>
      </c>
      <c r="F46" s="204"/>
      <c r="G46" s="204"/>
      <c r="H46" s="204"/>
      <c r="I46" s="95">
        <f t="shared" si="1"/>
        <v>142</v>
      </c>
      <c r="J46" s="94">
        <v>75</v>
      </c>
      <c r="K46" s="94">
        <v>73</v>
      </c>
      <c r="L46" s="94">
        <v>54</v>
      </c>
      <c r="M46" s="94"/>
      <c r="N46" s="94"/>
      <c r="O46" s="202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25"/>
      <c r="AE46" s="25"/>
      <c r="AF46" s="25"/>
      <c r="AG46" s="25"/>
      <c r="AH46" s="25"/>
      <c r="AI46" s="25"/>
      <c r="AJ46" s="25"/>
      <c r="AK46" s="25"/>
      <c r="AL46" s="25"/>
    </row>
    <row r="47" spans="1:38" ht="12.75" customHeight="1">
      <c r="A47" s="78" t="s">
        <v>72</v>
      </c>
      <c r="B47" s="80" t="s">
        <v>105</v>
      </c>
      <c r="C47" s="204"/>
      <c r="D47" s="204"/>
      <c r="E47" s="204"/>
      <c r="F47" s="204"/>
      <c r="G47" s="204"/>
      <c r="H47" s="204"/>
      <c r="I47" s="95">
        <f t="shared" si="1"/>
        <v>0</v>
      </c>
      <c r="J47" s="94"/>
      <c r="K47" s="94"/>
      <c r="L47" s="94"/>
      <c r="M47" s="94"/>
      <c r="N47" s="94"/>
      <c r="O47" s="202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25"/>
      <c r="AE47" s="25"/>
      <c r="AF47" s="25"/>
      <c r="AG47" s="25"/>
      <c r="AH47" s="25"/>
      <c r="AI47" s="25"/>
      <c r="AJ47" s="25"/>
      <c r="AK47" s="25"/>
      <c r="AL47" s="25"/>
    </row>
    <row r="48" spans="1:38" ht="12.75" customHeight="1">
      <c r="A48" s="78" t="s">
        <v>73</v>
      </c>
      <c r="B48" s="80" t="s">
        <v>106</v>
      </c>
      <c r="C48" s="204">
        <v>30</v>
      </c>
      <c r="D48" s="204">
        <v>933</v>
      </c>
      <c r="E48" s="204">
        <v>1487</v>
      </c>
      <c r="F48" s="204">
        <v>1210</v>
      </c>
      <c r="G48" s="204">
        <v>2</v>
      </c>
      <c r="H48" s="204"/>
      <c r="I48" s="95">
        <f t="shared" si="1"/>
        <v>3632</v>
      </c>
      <c r="J48" s="94">
        <v>1395</v>
      </c>
      <c r="K48" s="94">
        <v>3166</v>
      </c>
      <c r="L48" s="94">
        <v>1416</v>
      </c>
      <c r="M48" s="94"/>
      <c r="N48" s="94"/>
      <c r="O48" s="202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25"/>
      <c r="AE48" s="25"/>
      <c r="AF48" s="25"/>
      <c r="AG48" s="25"/>
      <c r="AH48" s="25"/>
      <c r="AI48" s="25"/>
      <c r="AJ48" s="25"/>
      <c r="AK48" s="25"/>
      <c r="AL48" s="25"/>
    </row>
    <row r="49" spans="1:38" ht="12.75" customHeight="1">
      <c r="A49" s="78" t="s">
        <v>74</v>
      </c>
      <c r="B49" s="80" t="s">
        <v>107</v>
      </c>
      <c r="C49" s="204"/>
      <c r="D49" s="204"/>
      <c r="E49" s="204"/>
      <c r="F49" s="204"/>
      <c r="G49" s="204"/>
      <c r="H49" s="204"/>
      <c r="I49" s="95">
        <f t="shared" si="1"/>
        <v>0</v>
      </c>
      <c r="J49" s="94"/>
      <c r="K49" s="94"/>
      <c r="L49" s="94"/>
      <c r="M49" s="94"/>
      <c r="N49" s="94"/>
      <c r="O49" s="202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25"/>
      <c r="AE49" s="25"/>
      <c r="AF49" s="25"/>
      <c r="AG49" s="25"/>
      <c r="AH49" s="25"/>
      <c r="AI49" s="25"/>
      <c r="AJ49" s="25"/>
      <c r="AK49" s="25"/>
      <c r="AL49" s="25"/>
    </row>
    <row r="50" spans="1:38" ht="12.75" customHeight="1">
      <c r="A50" s="78" t="s">
        <v>75</v>
      </c>
      <c r="B50" s="80" t="s">
        <v>108</v>
      </c>
      <c r="C50" s="204"/>
      <c r="D50" s="204"/>
      <c r="E50" s="204"/>
      <c r="F50" s="204"/>
      <c r="G50" s="204"/>
      <c r="H50" s="204"/>
      <c r="I50" s="95">
        <f t="shared" si="1"/>
        <v>0</v>
      </c>
      <c r="J50" s="94"/>
      <c r="K50" s="94"/>
      <c r="L50" s="94"/>
      <c r="M50" s="94"/>
      <c r="N50" s="94"/>
      <c r="O50" s="202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25"/>
      <c r="AE50" s="25"/>
      <c r="AF50" s="25"/>
      <c r="AG50" s="25"/>
      <c r="AH50" s="25"/>
      <c r="AI50" s="25"/>
      <c r="AJ50" s="25"/>
      <c r="AK50" s="25"/>
      <c r="AL50" s="25"/>
    </row>
    <row r="51" spans="1:38" ht="12.75">
      <c r="A51" s="78" t="s">
        <v>76</v>
      </c>
      <c r="B51" s="80" t="s">
        <v>109</v>
      </c>
      <c r="C51" s="204">
        <v>15</v>
      </c>
      <c r="D51" s="204">
        <v>439</v>
      </c>
      <c r="E51" s="204">
        <v>316</v>
      </c>
      <c r="F51" s="204">
        <v>134</v>
      </c>
      <c r="G51" s="204"/>
      <c r="H51" s="204"/>
      <c r="I51" s="95">
        <f t="shared" si="1"/>
        <v>889</v>
      </c>
      <c r="J51" s="94">
        <v>500</v>
      </c>
      <c r="K51" s="94">
        <v>779</v>
      </c>
      <c r="L51" s="94">
        <v>304</v>
      </c>
      <c r="M51" s="94"/>
      <c r="N51" s="94"/>
      <c r="O51" s="202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25"/>
      <c r="AE51" s="25"/>
      <c r="AF51" s="25"/>
      <c r="AG51" s="25"/>
      <c r="AH51" s="25"/>
      <c r="AI51" s="25"/>
      <c r="AJ51" s="25"/>
      <c r="AK51" s="25"/>
      <c r="AL51" s="25"/>
    </row>
    <row r="52" spans="1:38" ht="12.75" customHeight="1">
      <c r="A52" s="78" t="s">
        <v>77</v>
      </c>
      <c r="B52" s="80" t="s">
        <v>110</v>
      </c>
      <c r="C52" s="204"/>
      <c r="D52" s="204"/>
      <c r="E52" s="204"/>
      <c r="F52" s="204"/>
      <c r="G52" s="204"/>
      <c r="H52" s="204"/>
      <c r="I52" s="95">
        <f t="shared" si="1"/>
        <v>0</v>
      </c>
      <c r="J52" s="94"/>
      <c r="K52" s="94"/>
      <c r="L52" s="94"/>
      <c r="M52" s="94"/>
      <c r="N52" s="94"/>
      <c r="O52" s="202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25"/>
      <c r="AE52" s="25"/>
      <c r="AF52" s="25"/>
      <c r="AG52" s="25"/>
      <c r="AH52" s="25"/>
      <c r="AI52" s="25"/>
      <c r="AJ52" s="25"/>
      <c r="AK52" s="25"/>
      <c r="AL52" s="25"/>
    </row>
    <row r="53" spans="1:38" ht="12.75" customHeight="1">
      <c r="A53" s="78" t="s">
        <v>214</v>
      </c>
      <c r="B53" s="80" t="s">
        <v>111</v>
      </c>
      <c r="C53" s="204">
        <v>7</v>
      </c>
      <c r="D53" s="204">
        <v>313</v>
      </c>
      <c r="E53" s="204">
        <v>217</v>
      </c>
      <c r="F53" s="204">
        <v>92</v>
      </c>
      <c r="G53" s="204"/>
      <c r="H53" s="204"/>
      <c r="I53" s="95">
        <f t="shared" si="1"/>
        <v>622</v>
      </c>
      <c r="J53" s="94">
        <v>493</v>
      </c>
      <c r="K53" s="94">
        <v>411</v>
      </c>
      <c r="L53" s="94">
        <v>194</v>
      </c>
      <c r="M53" s="94"/>
      <c r="N53" s="94"/>
      <c r="O53" s="202">
        <v>5</v>
      </c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25"/>
      <c r="AE53" s="25"/>
      <c r="AF53" s="25"/>
      <c r="AG53" s="25"/>
      <c r="AH53" s="25"/>
      <c r="AI53" s="25"/>
      <c r="AJ53" s="25"/>
      <c r="AK53" s="25"/>
      <c r="AL53" s="25"/>
    </row>
    <row r="54" spans="1:38" ht="12.75" customHeight="1">
      <c r="A54" s="78" t="s">
        <v>78</v>
      </c>
      <c r="B54" s="80" t="s">
        <v>112</v>
      </c>
      <c r="C54" s="204">
        <v>5</v>
      </c>
      <c r="D54" s="204">
        <v>1634</v>
      </c>
      <c r="E54" s="204">
        <v>333</v>
      </c>
      <c r="F54" s="204">
        <v>182</v>
      </c>
      <c r="G54" s="204"/>
      <c r="H54" s="204"/>
      <c r="I54" s="95">
        <f t="shared" si="1"/>
        <v>2149</v>
      </c>
      <c r="J54" s="94">
        <v>1257</v>
      </c>
      <c r="K54" s="94">
        <v>1738</v>
      </c>
      <c r="L54" s="94">
        <v>898</v>
      </c>
      <c r="M54" s="94"/>
      <c r="N54" s="94">
        <v>814</v>
      </c>
      <c r="O54" s="202">
        <v>2</v>
      </c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25"/>
      <c r="AE54" s="25"/>
      <c r="AF54" s="25"/>
      <c r="AG54" s="25"/>
      <c r="AH54" s="25"/>
      <c r="AI54" s="25"/>
      <c r="AJ54" s="25"/>
      <c r="AK54" s="25"/>
      <c r="AL54" s="25"/>
    </row>
    <row r="55" spans="1:38" ht="12.75" customHeight="1">
      <c r="A55" s="78" t="s">
        <v>79</v>
      </c>
      <c r="B55" s="80" t="s">
        <v>113</v>
      </c>
      <c r="C55" s="204"/>
      <c r="D55" s="204"/>
      <c r="E55" s="204"/>
      <c r="F55" s="204"/>
      <c r="G55" s="204"/>
      <c r="H55" s="204"/>
      <c r="I55" s="95">
        <f t="shared" si="1"/>
        <v>0</v>
      </c>
      <c r="J55" s="94"/>
      <c r="K55" s="94"/>
      <c r="L55" s="94"/>
      <c r="M55" s="94"/>
      <c r="N55" s="94"/>
      <c r="O55" s="202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25"/>
      <c r="AE55" s="25"/>
      <c r="AF55" s="25"/>
      <c r="AG55" s="25"/>
      <c r="AH55" s="25"/>
      <c r="AI55" s="25"/>
      <c r="AJ55" s="25"/>
      <c r="AK55" s="25"/>
      <c r="AL55" s="25"/>
    </row>
    <row r="56" spans="1:38" ht="12.75" customHeight="1">
      <c r="A56" s="78" t="s">
        <v>80</v>
      </c>
      <c r="B56" s="80" t="s">
        <v>114</v>
      </c>
      <c r="C56" s="204"/>
      <c r="D56" s="204"/>
      <c r="E56" s="204"/>
      <c r="F56" s="204"/>
      <c r="G56" s="204"/>
      <c r="H56" s="204"/>
      <c r="I56" s="95">
        <f t="shared" si="1"/>
        <v>0</v>
      </c>
      <c r="J56" s="94"/>
      <c r="K56" s="94"/>
      <c r="L56" s="94"/>
      <c r="M56" s="94"/>
      <c r="N56" s="94"/>
      <c r="O56" s="202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25"/>
      <c r="AE56" s="25"/>
      <c r="AF56" s="25"/>
      <c r="AG56" s="25"/>
      <c r="AH56" s="25"/>
      <c r="AI56" s="25"/>
      <c r="AJ56" s="25"/>
      <c r="AK56" s="25"/>
      <c r="AL56" s="25"/>
    </row>
    <row r="57" spans="1:38" ht="12.75" customHeight="1">
      <c r="A57" s="78" t="s">
        <v>81</v>
      </c>
      <c r="B57" s="80" t="s">
        <v>115</v>
      </c>
      <c r="C57" s="204"/>
      <c r="D57" s="204"/>
      <c r="E57" s="204"/>
      <c r="F57" s="204"/>
      <c r="G57" s="204"/>
      <c r="H57" s="204"/>
      <c r="I57" s="95">
        <f t="shared" si="1"/>
        <v>0</v>
      </c>
      <c r="J57" s="94"/>
      <c r="K57" s="94"/>
      <c r="L57" s="94"/>
      <c r="M57" s="94"/>
      <c r="N57" s="94"/>
      <c r="O57" s="202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25"/>
      <c r="AE57" s="25"/>
      <c r="AF57" s="25"/>
      <c r="AG57" s="25"/>
      <c r="AH57" s="25"/>
      <c r="AI57" s="25"/>
      <c r="AJ57" s="25"/>
      <c r="AK57" s="25"/>
      <c r="AL57" s="25"/>
    </row>
    <row r="58" spans="1:38" ht="12.75">
      <c r="A58" s="78" t="s">
        <v>82</v>
      </c>
      <c r="B58" s="79" t="s">
        <v>116</v>
      </c>
      <c r="C58" s="204">
        <v>4</v>
      </c>
      <c r="D58" s="204">
        <v>155</v>
      </c>
      <c r="E58" s="204">
        <v>315</v>
      </c>
      <c r="F58" s="204">
        <v>89</v>
      </c>
      <c r="G58" s="204">
        <v>8</v>
      </c>
      <c r="H58" s="204"/>
      <c r="I58" s="95">
        <f t="shared" si="1"/>
        <v>567</v>
      </c>
      <c r="J58" s="94">
        <v>257</v>
      </c>
      <c r="K58" s="94">
        <v>470</v>
      </c>
      <c r="L58" s="94">
        <v>147</v>
      </c>
      <c r="M58" s="94"/>
      <c r="N58" s="94">
        <v>20</v>
      </c>
      <c r="O58" s="202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25"/>
      <c r="AE58" s="25"/>
      <c r="AF58" s="25"/>
      <c r="AG58" s="25"/>
      <c r="AH58" s="25"/>
      <c r="AI58" s="25"/>
      <c r="AJ58" s="25"/>
      <c r="AK58" s="25"/>
      <c r="AL58" s="25"/>
    </row>
    <row r="59" spans="1:38" ht="15.75" customHeight="1">
      <c r="A59" s="163" t="s">
        <v>83</v>
      </c>
      <c r="B59" s="80" t="s">
        <v>117</v>
      </c>
      <c r="C59" s="204"/>
      <c r="D59" s="204"/>
      <c r="E59" s="204"/>
      <c r="F59" s="204"/>
      <c r="G59" s="204"/>
      <c r="H59" s="204"/>
      <c r="I59" s="95">
        <f t="shared" si="1"/>
        <v>0</v>
      </c>
      <c r="J59" s="94"/>
      <c r="K59" s="94"/>
      <c r="L59" s="94"/>
      <c r="M59" s="94"/>
      <c r="N59" s="94"/>
      <c r="O59" s="202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25"/>
      <c r="AE59" s="25"/>
      <c r="AF59" s="25"/>
      <c r="AG59" s="25"/>
      <c r="AH59" s="25"/>
      <c r="AI59" s="25"/>
      <c r="AJ59" s="25"/>
      <c r="AK59" s="25"/>
      <c r="AL59" s="25"/>
    </row>
    <row r="60" spans="1:38" ht="12.75" customHeight="1">
      <c r="A60" s="78" t="s">
        <v>84</v>
      </c>
      <c r="B60" s="79" t="s">
        <v>118</v>
      </c>
      <c r="C60" s="204">
        <v>1</v>
      </c>
      <c r="D60" s="204"/>
      <c r="E60" s="204"/>
      <c r="F60" s="204">
        <v>160</v>
      </c>
      <c r="G60" s="204"/>
      <c r="H60" s="204"/>
      <c r="I60" s="95">
        <f t="shared" si="1"/>
        <v>160</v>
      </c>
      <c r="J60" s="94">
        <v>140</v>
      </c>
      <c r="K60" s="94">
        <v>120</v>
      </c>
      <c r="L60" s="94">
        <v>40</v>
      </c>
      <c r="M60" s="94"/>
      <c r="N60" s="94"/>
      <c r="O60" s="202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25"/>
      <c r="AE60" s="25"/>
      <c r="AF60" s="25"/>
      <c r="AG60" s="25"/>
      <c r="AH60" s="25"/>
      <c r="AI60" s="25"/>
      <c r="AJ60" s="25"/>
      <c r="AK60" s="25"/>
      <c r="AL60" s="25"/>
    </row>
    <row r="61" spans="1:38" ht="13.5" customHeight="1">
      <c r="A61" s="78" t="s">
        <v>85</v>
      </c>
      <c r="B61" s="80" t="s">
        <v>119</v>
      </c>
      <c r="C61" s="204"/>
      <c r="D61" s="204"/>
      <c r="E61" s="204"/>
      <c r="F61" s="204"/>
      <c r="G61" s="204"/>
      <c r="H61" s="204"/>
      <c r="I61" s="95">
        <f aca="true" t="shared" si="2" ref="I61:I88">SUM(D61:H61)</f>
        <v>0</v>
      </c>
      <c r="J61" s="96"/>
      <c r="K61" s="96"/>
      <c r="L61" s="96"/>
      <c r="M61" s="96"/>
      <c r="N61" s="96"/>
      <c r="O61" s="202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25"/>
      <c r="AE61" s="25"/>
      <c r="AF61" s="25"/>
      <c r="AG61" s="25"/>
      <c r="AH61" s="25"/>
      <c r="AI61" s="25"/>
      <c r="AJ61" s="25"/>
      <c r="AK61" s="25"/>
      <c r="AL61" s="25"/>
    </row>
    <row r="62" spans="1:38" ht="12.75" customHeight="1">
      <c r="A62" s="78" t="s">
        <v>86</v>
      </c>
      <c r="B62" s="80" t="s">
        <v>120</v>
      </c>
      <c r="C62" s="204"/>
      <c r="D62" s="204"/>
      <c r="E62" s="204"/>
      <c r="F62" s="204"/>
      <c r="G62" s="204"/>
      <c r="H62" s="204"/>
      <c r="I62" s="95">
        <f t="shared" si="2"/>
        <v>0</v>
      </c>
      <c r="J62" s="96"/>
      <c r="K62" s="96"/>
      <c r="L62" s="96"/>
      <c r="M62" s="96"/>
      <c r="N62" s="96"/>
      <c r="O62" s="202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25"/>
      <c r="AE62" s="25"/>
      <c r="AF62" s="25"/>
      <c r="AG62" s="25"/>
      <c r="AH62" s="25"/>
      <c r="AI62" s="25"/>
      <c r="AJ62" s="25"/>
      <c r="AK62" s="25"/>
      <c r="AL62" s="25"/>
    </row>
    <row r="63" spans="1:38" ht="12.75" customHeight="1">
      <c r="A63" s="78" t="s">
        <v>207</v>
      </c>
      <c r="B63" s="80" t="s">
        <v>121</v>
      </c>
      <c r="C63" s="204">
        <v>9</v>
      </c>
      <c r="D63" s="204">
        <v>240</v>
      </c>
      <c r="E63" s="204">
        <v>224</v>
      </c>
      <c r="F63" s="204">
        <v>137</v>
      </c>
      <c r="G63" s="204"/>
      <c r="H63" s="204"/>
      <c r="I63" s="95">
        <f t="shared" si="2"/>
        <v>601</v>
      </c>
      <c r="J63" s="96">
        <v>198</v>
      </c>
      <c r="K63" s="96">
        <v>543</v>
      </c>
      <c r="L63" s="96">
        <v>50</v>
      </c>
      <c r="M63" s="96"/>
      <c r="N63" s="96">
        <v>3</v>
      </c>
      <c r="O63" s="202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25"/>
      <c r="AE63" s="25"/>
      <c r="AF63" s="25"/>
      <c r="AG63" s="25"/>
      <c r="AH63" s="25"/>
      <c r="AI63" s="25"/>
      <c r="AJ63" s="25"/>
      <c r="AK63" s="25"/>
      <c r="AL63" s="25"/>
    </row>
    <row r="64" spans="1:38" ht="12.75" customHeight="1">
      <c r="A64" s="78" t="s">
        <v>87</v>
      </c>
      <c r="B64" s="80" t="s">
        <v>122</v>
      </c>
      <c r="C64" s="204"/>
      <c r="D64" s="204"/>
      <c r="E64" s="204"/>
      <c r="F64" s="204"/>
      <c r="G64" s="204"/>
      <c r="H64" s="204"/>
      <c r="I64" s="95">
        <f t="shared" si="2"/>
        <v>0</v>
      </c>
      <c r="J64" s="96"/>
      <c r="K64" s="96"/>
      <c r="L64" s="96"/>
      <c r="M64" s="96"/>
      <c r="N64" s="96"/>
      <c r="O64" s="202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25"/>
      <c r="AE64" s="25"/>
      <c r="AF64" s="25"/>
      <c r="AG64" s="25"/>
      <c r="AH64" s="25"/>
      <c r="AI64" s="25"/>
      <c r="AJ64" s="25"/>
      <c r="AK64" s="25"/>
      <c r="AL64" s="25"/>
    </row>
    <row r="65" spans="1:38" ht="12.75">
      <c r="A65" s="78" t="s">
        <v>88</v>
      </c>
      <c r="B65" s="80" t="s">
        <v>123</v>
      </c>
      <c r="C65" s="204"/>
      <c r="D65" s="204"/>
      <c r="E65" s="204"/>
      <c r="F65" s="204"/>
      <c r="G65" s="204"/>
      <c r="H65" s="204"/>
      <c r="I65" s="95">
        <f t="shared" si="2"/>
        <v>0</v>
      </c>
      <c r="J65" s="96"/>
      <c r="K65" s="96"/>
      <c r="L65" s="96"/>
      <c r="M65" s="96"/>
      <c r="N65" s="96"/>
      <c r="O65" s="202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25"/>
      <c r="AE65" s="25"/>
      <c r="AF65" s="25"/>
      <c r="AG65" s="25"/>
      <c r="AH65" s="25"/>
      <c r="AI65" s="25"/>
      <c r="AJ65" s="25"/>
      <c r="AK65" s="25"/>
      <c r="AL65" s="25"/>
    </row>
    <row r="66" spans="1:38" ht="12.75" customHeight="1">
      <c r="A66" s="78" t="s">
        <v>89</v>
      </c>
      <c r="B66" s="80" t="s">
        <v>124</v>
      </c>
      <c r="C66" s="204">
        <v>7</v>
      </c>
      <c r="D66" s="204">
        <v>100</v>
      </c>
      <c r="E66" s="204">
        <v>132</v>
      </c>
      <c r="F66" s="204">
        <v>40</v>
      </c>
      <c r="G66" s="204"/>
      <c r="H66" s="204"/>
      <c r="I66" s="95">
        <f t="shared" si="2"/>
        <v>272</v>
      </c>
      <c r="J66" s="94">
        <v>80</v>
      </c>
      <c r="K66" s="94">
        <v>259</v>
      </c>
      <c r="L66" s="94">
        <v>32</v>
      </c>
      <c r="M66" s="94"/>
      <c r="N66" s="94">
        <v>10</v>
      </c>
      <c r="O66" s="202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25"/>
      <c r="AE66" s="25"/>
      <c r="AF66" s="25"/>
      <c r="AG66" s="25"/>
      <c r="AH66" s="25"/>
      <c r="AI66" s="25"/>
      <c r="AJ66" s="25"/>
      <c r="AK66" s="25"/>
      <c r="AL66" s="25"/>
    </row>
    <row r="67" spans="1:38" ht="12.75">
      <c r="A67" s="78" t="s">
        <v>90</v>
      </c>
      <c r="B67" s="80" t="s">
        <v>125</v>
      </c>
      <c r="C67" s="204"/>
      <c r="D67" s="204"/>
      <c r="E67" s="204"/>
      <c r="F67" s="204"/>
      <c r="G67" s="204"/>
      <c r="H67" s="204"/>
      <c r="I67" s="95">
        <f t="shared" si="2"/>
        <v>0</v>
      </c>
      <c r="J67" s="94"/>
      <c r="K67" s="94"/>
      <c r="L67" s="94"/>
      <c r="M67" s="94"/>
      <c r="N67" s="94"/>
      <c r="O67" s="202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25"/>
      <c r="AE67" s="25"/>
      <c r="AF67" s="25"/>
      <c r="AG67" s="25"/>
      <c r="AH67" s="25"/>
      <c r="AI67" s="25"/>
      <c r="AJ67" s="25"/>
      <c r="AK67" s="25"/>
      <c r="AL67" s="25"/>
    </row>
    <row r="68" spans="1:38" ht="12.75" customHeight="1">
      <c r="A68" s="78" t="s">
        <v>91</v>
      </c>
      <c r="B68" s="80" t="s">
        <v>126</v>
      </c>
      <c r="C68" s="204"/>
      <c r="D68" s="204"/>
      <c r="E68" s="204"/>
      <c r="F68" s="204"/>
      <c r="G68" s="204"/>
      <c r="H68" s="204"/>
      <c r="I68" s="95">
        <f t="shared" si="2"/>
        <v>0</v>
      </c>
      <c r="J68" s="94"/>
      <c r="K68" s="94"/>
      <c r="L68" s="94"/>
      <c r="M68" s="94"/>
      <c r="N68" s="94"/>
      <c r="O68" s="202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25"/>
      <c r="AE68" s="25"/>
      <c r="AF68" s="25"/>
      <c r="AG68" s="25"/>
      <c r="AH68" s="25"/>
      <c r="AI68" s="25"/>
      <c r="AJ68" s="25"/>
      <c r="AK68" s="25"/>
      <c r="AL68" s="25"/>
    </row>
    <row r="69" spans="1:38" ht="12.75" customHeight="1">
      <c r="A69" s="78" t="s">
        <v>92</v>
      </c>
      <c r="B69" s="80" t="s">
        <v>127</v>
      </c>
      <c r="C69" s="204"/>
      <c r="D69" s="204"/>
      <c r="E69" s="204"/>
      <c r="F69" s="204"/>
      <c r="G69" s="204"/>
      <c r="H69" s="204"/>
      <c r="I69" s="95">
        <f t="shared" si="2"/>
        <v>0</v>
      </c>
      <c r="J69" s="94"/>
      <c r="K69" s="94"/>
      <c r="L69" s="94"/>
      <c r="M69" s="94"/>
      <c r="N69" s="94"/>
      <c r="O69" s="202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25"/>
      <c r="AE69" s="25"/>
      <c r="AF69" s="25"/>
      <c r="AG69" s="25"/>
      <c r="AH69" s="25"/>
      <c r="AI69" s="25"/>
      <c r="AJ69" s="25"/>
      <c r="AK69" s="25"/>
      <c r="AL69" s="25"/>
    </row>
    <row r="70" spans="1:38" ht="12.75" customHeight="1">
      <c r="A70" s="78" t="s">
        <v>93</v>
      </c>
      <c r="B70" s="80" t="s">
        <v>129</v>
      </c>
      <c r="C70" s="204"/>
      <c r="D70" s="204"/>
      <c r="E70" s="204"/>
      <c r="F70" s="204"/>
      <c r="G70" s="204"/>
      <c r="H70" s="204"/>
      <c r="I70" s="95">
        <f t="shared" si="2"/>
        <v>0</v>
      </c>
      <c r="J70" s="94"/>
      <c r="K70" s="94"/>
      <c r="L70" s="94"/>
      <c r="M70" s="94"/>
      <c r="N70" s="94"/>
      <c r="O70" s="202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25"/>
      <c r="AE70" s="25"/>
      <c r="AF70" s="25"/>
      <c r="AG70" s="25"/>
      <c r="AH70" s="25"/>
      <c r="AI70" s="25"/>
      <c r="AJ70" s="25"/>
      <c r="AK70" s="25"/>
      <c r="AL70" s="25"/>
    </row>
    <row r="71" spans="1:38" ht="12.75" customHeight="1">
      <c r="A71" s="78" t="s">
        <v>130</v>
      </c>
      <c r="B71" s="80" t="s">
        <v>163</v>
      </c>
      <c r="C71" s="204"/>
      <c r="D71" s="204"/>
      <c r="E71" s="204"/>
      <c r="F71" s="204"/>
      <c r="G71" s="204"/>
      <c r="H71" s="204"/>
      <c r="I71" s="95">
        <f t="shared" si="2"/>
        <v>0</v>
      </c>
      <c r="J71" s="94"/>
      <c r="K71" s="94"/>
      <c r="L71" s="94"/>
      <c r="M71" s="94"/>
      <c r="N71" s="94"/>
      <c r="O71" s="202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25"/>
      <c r="AE71" s="25"/>
      <c r="AF71" s="25"/>
      <c r="AG71" s="25"/>
      <c r="AH71" s="25"/>
      <c r="AI71" s="25"/>
      <c r="AJ71" s="25"/>
      <c r="AK71" s="25"/>
      <c r="AL71" s="25"/>
    </row>
    <row r="72" spans="1:38" ht="12.75" customHeight="1">
      <c r="A72" s="78" t="s">
        <v>131</v>
      </c>
      <c r="B72" s="80" t="s">
        <v>164</v>
      </c>
      <c r="C72" s="204"/>
      <c r="D72" s="204"/>
      <c r="E72" s="204"/>
      <c r="F72" s="204"/>
      <c r="G72" s="204"/>
      <c r="H72" s="204"/>
      <c r="I72" s="95">
        <f t="shared" si="2"/>
        <v>0</v>
      </c>
      <c r="J72" s="94"/>
      <c r="K72" s="94"/>
      <c r="L72" s="94"/>
      <c r="M72" s="94"/>
      <c r="N72" s="94"/>
      <c r="O72" s="202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25"/>
      <c r="AE72" s="25"/>
      <c r="AF72" s="25"/>
      <c r="AG72" s="25"/>
      <c r="AH72" s="25"/>
      <c r="AI72" s="25"/>
      <c r="AJ72" s="25"/>
      <c r="AK72" s="25"/>
      <c r="AL72" s="25"/>
    </row>
    <row r="73" spans="1:38" ht="12.75" customHeight="1">
      <c r="A73" s="78" t="s">
        <v>132</v>
      </c>
      <c r="B73" s="80" t="s">
        <v>128</v>
      </c>
      <c r="C73" s="204"/>
      <c r="D73" s="204"/>
      <c r="E73" s="204"/>
      <c r="F73" s="204"/>
      <c r="G73" s="204"/>
      <c r="H73" s="204"/>
      <c r="I73" s="95">
        <f t="shared" si="2"/>
        <v>0</v>
      </c>
      <c r="J73" s="94"/>
      <c r="K73" s="94"/>
      <c r="L73" s="94"/>
      <c r="M73" s="94"/>
      <c r="N73" s="94"/>
      <c r="O73" s="202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25"/>
      <c r="AE73" s="25"/>
      <c r="AF73" s="25"/>
      <c r="AG73" s="25"/>
      <c r="AH73" s="25"/>
      <c r="AI73" s="25"/>
      <c r="AJ73" s="25"/>
      <c r="AK73" s="25"/>
      <c r="AL73" s="25"/>
    </row>
    <row r="74" spans="1:38" ht="12.75" customHeight="1">
      <c r="A74" s="78" t="s">
        <v>133</v>
      </c>
      <c r="B74" s="80" t="s">
        <v>165</v>
      </c>
      <c r="C74" s="204">
        <v>4</v>
      </c>
      <c r="D74" s="204">
        <v>20</v>
      </c>
      <c r="E74" s="204">
        <v>231</v>
      </c>
      <c r="F74" s="204">
        <v>80</v>
      </c>
      <c r="G74" s="204"/>
      <c r="H74" s="204"/>
      <c r="I74" s="95">
        <f t="shared" si="2"/>
        <v>331</v>
      </c>
      <c r="J74" s="94">
        <v>39</v>
      </c>
      <c r="K74" s="94">
        <v>322</v>
      </c>
      <c r="L74" s="94">
        <v>155</v>
      </c>
      <c r="M74" s="94"/>
      <c r="N74" s="94"/>
      <c r="O74" s="202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25"/>
      <c r="AE74" s="25"/>
      <c r="AF74" s="25"/>
      <c r="AG74" s="25"/>
      <c r="AH74" s="25"/>
      <c r="AI74" s="25"/>
      <c r="AJ74" s="25"/>
      <c r="AK74" s="25"/>
      <c r="AL74" s="25"/>
    </row>
    <row r="75" spans="1:38" ht="12.75" customHeight="1">
      <c r="A75" s="78" t="s">
        <v>134</v>
      </c>
      <c r="B75" s="80" t="s">
        <v>166</v>
      </c>
      <c r="C75" s="204">
        <v>1</v>
      </c>
      <c r="D75" s="204">
        <v>100</v>
      </c>
      <c r="E75" s="204"/>
      <c r="F75" s="204"/>
      <c r="G75" s="204"/>
      <c r="H75" s="204"/>
      <c r="I75" s="95">
        <f t="shared" si="2"/>
        <v>100</v>
      </c>
      <c r="J75" s="94"/>
      <c r="K75" s="94">
        <v>100</v>
      </c>
      <c r="L75" s="94">
        <v>65</v>
      </c>
      <c r="M75" s="94"/>
      <c r="N75" s="94"/>
      <c r="O75" s="202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25"/>
      <c r="AE75" s="25"/>
      <c r="AF75" s="25"/>
      <c r="AG75" s="25"/>
      <c r="AH75" s="25"/>
      <c r="AI75" s="25"/>
      <c r="AJ75" s="25"/>
      <c r="AK75" s="25"/>
      <c r="AL75" s="25"/>
    </row>
    <row r="76" spans="1:38" ht="12.75">
      <c r="A76" s="78" t="s">
        <v>135</v>
      </c>
      <c r="B76" s="80" t="s">
        <v>167</v>
      </c>
      <c r="C76" s="204">
        <v>3</v>
      </c>
      <c r="D76" s="204">
        <v>93</v>
      </c>
      <c r="E76" s="204">
        <v>15</v>
      </c>
      <c r="F76" s="204">
        <v>40</v>
      </c>
      <c r="G76" s="204"/>
      <c r="H76" s="204"/>
      <c r="I76" s="95">
        <f t="shared" si="2"/>
        <v>148</v>
      </c>
      <c r="J76" s="94"/>
      <c r="K76" s="94">
        <v>146</v>
      </c>
      <c r="L76" s="94">
        <v>68</v>
      </c>
      <c r="M76" s="94"/>
      <c r="N76" s="94"/>
      <c r="O76" s="202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25"/>
      <c r="AE76" s="25"/>
      <c r="AF76" s="25"/>
      <c r="AG76" s="25"/>
      <c r="AH76" s="25"/>
      <c r="AI76" s="25"/>
      <c r="AJ76" s="25"/>
      <c r="AK76" s="25"/>
      <c r="AL76" s="25"/>
    </row>
    <row r="77" spans="1:38" ht="12.75" customHeight="1">
      <c r="A77" s="78" t="s">
        <v>136</v>
      </c>
      <c r="B77" s="80" t="s">
        <v>168</v>
      </c>
      <c r="C77" s="204">
        <v>8</v>
      </c>
      <c r="D77" s="204">
        <v>115</v>
      </c>
      <c r="E77" s="204">
        <v>24</v>
      </c>
      <c r="F77" s="204">
        <v>30</v>
      </c>
      <c r="G77" s="204"/>
      <c r="H77" s="204">
        <v>15</v>
      </c>
      <c r="I77" s="95">
        <f t="shared" si="2"/>
        <v>184</v>
      </c>
      <c r="J77" s="94">
        <v>69</v>
      </c>
      <c r="K77" s="94">
        <v>175</v>
      </c>
      <c r="L77" s="94">
        <v>86</v>
      </c>
      <c r="M77" s="94"/>
      <c r="N77" s="94"/>
      <c r="O77" s="202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25"/>
      <c r="AE77" s="25"/>
      <c r="AF77" s="25"/>
      <c r="AG77" s="25"/>
      <c r="AH77" s="25"/>
      <c r="AI77" s="25"/>
      <c r="AJ77" s="25"/>
      <c r="AK77" s="25"/>
      <c r="AL77" s="25"/>
    </row>
    <row r="78" spans="1:38" ht="12.75" customHeight="1">
      <c r="A78" s="78" t="s">
        <v>137</v>
      </c>
      <c r="B78" s="80" t="s">
        <v>169</v>
      </c>
      <c r="C78" s="204">
        <v>27</v>
      </c>
      <c r="D78" s="204">
        <v>902</v>
      </c>
      <c r="E78" s="204">
        <v>120</v>
      </c>
      <c r="F78" s="204">
        <v>552</v>
      </c>
      <c r="G78" s="204">
        <v>48</v>
      </c>
      <c r="H78" s="204"/>
      <c r="I78" s="95">
        <f t="shared" si="2"/>
        <v>1622</v>
      </c>
      <c r="J78" s="94">
        <v>868</v>
      </c>
      <c r="K78" s="94">
        <v>1205</v>
      </c>
      <c r="L78" s="94">
        <v>382</v>
      </c>
      <c r="M78" s="94"/>
      <c r="N78" s="94"/>
      <c r="O78" s="202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25"/>
      <c r="AE78" s="25"/>
      <c r="AF78" s="25"/>
      <c r="AG78" s="25"/>
      <c r="AH78" s="25"/>
      <c r="AI78" s="25"/>
      <c r="AJ78" s="25"/>
      <c r="AK78" s="25"/>
      <c r="AL78" s="25"/>
    </row>
    <row r="79" spans="1:38" ht="12.75">
      <c r="A79" s="78" t="s">
        <v>138</v>
      </c>
      <c r="B79" s="80" t="s">
        <v>170</v>
      </c>
      <c r="C79" s="204"/>
      <c r="D79" s="204"/>
      <c r="E79" s="204"/>
      <c r="F79" s="204"/>
      <c r="G79" s="204"/>
      <c r="H79" s="204"/>
      <c r="I79" s="95">
        <f t="shared" si="2"/>
        <v>0</v>
      </c>
      <c r="J79" s="94"/>
      <c r="K79" s="94"/>
      <c r="L79" s="94"/>
      <c r="M79" s="94"/>
      <c r="N79" s="94"/>
      <c r="O79" s="202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25"/>
      <c r="AE79" s="25"/>
      <c r="AF79" s="25"/>
      <c r="AG79" s="25"/>
      <c r="AH79" s="25"/>
      <c r="AI79" s="25"/>
      <c r="AJ79" s="25"/>
      <c r="AK79" s="25"/>
      <c r="AL79" s="25"/>
    </row>
    <row r="80" spans="1:38" ht="12.75">
      <c r="A80" s="78" t="s">
        <v>139</v>
      </c>
      <c r="B80" s="80" t="s">
        <v>171</v>
      </c>
      <c r="C80" s="204"/>
      <c r="D80" s="204"/>
      <c r="E80" s="204"/>
      <c r="F80" s="204"/>
      <c r="G80" s="204"/>
      <c r="H80" s="204"/>
      <c r="I80" s="95">
        <f t="shared" si="2"/>
        <v>0</v>
      </c>
      <c r="J80" s="94"/>
      <c r="K80" s="94"/>
      <c r="L80" s="94"/>
      <c r="M80" s="94"/>
      <c r="N80" s="94"/>
      <c r="O80" s="202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25"/>
      <c r="AE80" s="25"/>
      <c r="AF80" s="25"/>
      <c r="AG80" s="25"/>
      <c r="AH80" s="25"/>
      <c r="AI80" s="25"/>
      <c r="AJ80" s="25"/>
      <c r="AK80" s="25"/>
      <c r="AL80" s="25"/>
    </row>
    <row r="81" spans="1:38" ht="12.75" customHeight="1">
      <c r="A81" s="78" t="s">
        <v>140</v>
      </c>
      <c r="B81" s="80" t="s">
        <v>172</v>
      </c>
      <c r="C81" s="204"/>
      <c r="D81" s="204"/>
      <c r="E81" s="204"/>
      <c r="F81" s="204"/>
      <c r="G81" s="204"/>
      <c r="H81" s="204"/>
      <c r="I81" s="95">
        <f t="shared" si="2"/>
        <v>0</v>
      </c>
      <c r="J81" s="94"/>
      <c r="K81" s="94"/>
      <c r="L81" s="94"/>
      <c r="M81" s="94"/>
      <c r="N81" s="94"/>
      <c r="O81" s="202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25"/>
      <c r="AE81" s="25"/>
      <c r="AF81" s="25"/>
      <c r="AG81" s="25"/>
      <c r="AH81" s="25"/>
      <c r="AI81" s="25"/>
      <c r="AJ81" s="25"/>
      <c r="AK81" s="25"/>
      <c r="AL81" s="25"/>
    </row>
    <row r="82" spans="1:38" ht="12.75" customHeight="1">
      <c r="A82" s="78" t="s">
        <v>141</v>
      </c>
      <c r="B82" s="80" t="s">
        <v>173</v>
      </c>
      <c r="C82" s="204"/>
      <c r="D82" s="204"/>
      <c r="E82" s="204"/>
      <c r="F82" s="204"/>
      <c r="G82" s="204"/>
      <c r="H82" s="204"/>
      <c r="I82" s="95">
        <f t="shared" si="2"/>
        <v>0</v>
      </c>
      <c r="J82" s="94"/>
      <c r="K82" s="94"/>
      <c r="L82" s="94"/>
      <c r="M82" s="94"/>
      <c r="N82" s="94"/>
      <c r="O82" s="202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25"/>
      <c r="AE82" s="25"/>
      <c r="AF82" s="25"/>
      <c r="AG82" s="25"/>
      <c r="AH82" s="25"/>
      <c r="AI82" s="25"/>
      <c r="AJ82" s="25"/>
      <c r="AK82" s="25"/>
      <c r="AL82" s="25"/>
    </row>
    <row r="83" spans="1:38" ht="12.75">
      <c r="A83" s="78" t="s">
        <v>142</v>
      </c>
      <c r="B83" s="80" t="s">
        <v>174</v>
      </c>
      <c r="C83" s="204"/>
      <c r="D83" s="204"/>
      <c r="E83" s="204"/>
      <c r="F83" s="204"/>
      <c r="G83" s="204"/>
      <c r="H83" s="204"/>
      <c r="I83" s="95">
        <f t="shared" si="2"/>
        <v>0</v>
      </c>
      <c r="J83" s="94"/>
      <c r="K83" s="94"/>
      <c r="L83" s="94"/>
      <c r="M83" s="94"/>
      <c r="N83" s="94"/>
      <c r="O83" s="202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25"/>
      <c r="AE83" s="25"/>
      <c r="AF83" s="25"/>
      <c r="AG83" s="25"/>
      <c r="AH83" s="25"/>
      <c r="AI83" s="25"/>
      <c r="AJ83" s="25"/>
      <c r="AK83" s="25"/>
      <c r="AL83" s="25"/>
    </row>
    <row r="84" spans="1:38" ht="12.75" customHeight="1">
      <c r="A84" s="78" t="s">
        <v>143</v>
      </c>
      <c r="B84" s="80" t="s">
        <v>175</v>
      </c>
      <c r="C84" s="204">
        <v>3</v>
      </c>
      <c r="D84" s="204">
        <v>157</v>
      </c>
      <c r="E84" s="204"/>
      <c r="F84" s="204"/>
      <c r="G84" s="204"/>
      <c r="H84" s="204"/>
      <c r="I84" s="95">
        <f t="shared" si="2"/>
        <v>157</v>
      </c>
      <c r="J84" s="94">
        <v>13</v>
      </c>
      <c r="K84" s="94">
        <v>157</v>
      </c>
      <c r="L84" s="94">
        <v>139</v>
      </c>
      <c r="M84" s="94"/>
      <c r="N84" s="94"/>
      <c r="O84" s="202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25"/>
      <c r="AE84" s="25"/>
      <c r="AF84" s="25"/>
      <c r="AG84" s="25"/>
      <c r="AH84" s="25"/>
      <c r="AI84" s="25"/>
      <c r="AJ84" s="25"/>
      <c r="AK84" s="25"/>
      <c r="AL84" s="25"/>
    </row>
    <row r="85" spans="1:38" ht="12.75" customHeight="1">
      <c r="A85" s="78" t="s">
        <v>144</v>
      </c>
      <c r="B85" s="80" t="s">
        <v>176</v>
      </c>
      <c r="C85" s="204">
        <v>1</v>
      </c>
      <c r="D85" s="204">
        <v>53</v>
      </c>
      <c r="E85" s="204"/>
      <c r="F85" s="204"/>
      <c r="G85" s="204"/>
      <c r="H85" s="204"/>
      <c r="I85" s="95">
        <f t="shared" si="2"/>
        <v>53</v>
      </c>
      <c r="J85" s="94"/>
      <c r="K85" s="94">
        <v>53</v>
      </c>
      <c r="L85" s="94">
        <v>16</v>
      </c>
      <c r="M85" s="94"/>
      <c r="N85" s="94"/>
      <c r="O85" s="202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25"/>
      <c r="AE85" s="25"/>
      <c r="AF85" s="25"/>
      <c r="AG85" s="25"/>
      <c r="AH85" s="25"/>
      <c r="AI85" s="25"/>
      <c r="AJ85" s="25"/>
      <c r="AK85" s="25"/>
      <c r="AL85" s="25"/>
    </row>
    <row r="86" spans="1:38" ht="12.75">
      <c r="A86" s="78" t="s">
        <v>145</v>
      </c>
      <c r="B86" s="80" t="s">
        <v>177</v>
      </c>
      <c r="C86" s="204"/>
      <c r="D86" s="204"/>
      <c r="E86" s="204"/>
      <c r="F86" s="204"/>
      <c r="G86" s="204"/>
      <c r="H86" s="204"/>
      <c r="I86" s="95">
        <f t="shared" si="2"/>
        <v>0</v>
      </c>
      <c r="J86" s="94"/>
      <c r="K86" s="94"/>
      <c r="L86" s="94"/>
      <c r="M86" s="94"/>
      <c r="N86" s="94"/>
      <c r="O86" s="202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25"/>
      <c r="AE86" s="25"/>
      <c r="AF86" s="25"/>
      <c r="AG86" s="25"/>
      <c r="AH86" s="25"/>
      <c r="AI86" s="25"/>
      <c r="AJ86" s="25"/>
      <c r="AK86" s="25"/>
      <c r="AL86" s="25"/>
    </row>
    <row r="87" spans="1:38" ht="12.75">
      <c r="A87" s="78" t="s">
        <v>146</v>
      </c>
      <c r="B87" s="80" t="s">
        <v>178</v>
      </c>
      <c r="C87" s="204">
        <v>3</v>
      </c>
      <c r="D87" s="204">
        <v>98</v>
      </c>
      <c r="E87" s="204">
        <v>31</v>
      </c>
      <c r="F87" s="204"/>
      <c r="G87" s="204"/>
      <c r="H87" s="204"/>
      <c r="I87" s="95">
        <f t="shared" si="2"/>
        <v>129</v>
      </c>
      <c r="J87" s="94">
        <v>19</v>
      </c>
      <c r="K87" s="94">
        <v>129</v>
      </c>
      <c r="L87" s="94">
        <v>27</v>
      </c>
      <c r="M87" s="94"/>
      <c r="N87" s="94"/>
      <c r="O87" s="202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25"/>
      <c r="AE87" s="25"/>
      <c r="AF87" s="25"/>
      <c r="AG87" s="25"/>
      <c r="AH87" s="25"/>
      <c r="AI87" s="25"/>
      <c r="AJ87" s="25"/>
      <c r="AK87" s="25"/>
      <c r="AL87" s="25"/>
    </row>
    <row r="88" spans="1:38" ht="12.75">
      <c r="A88" s="78" t="s">
        <v>147</v>
      </c>
      <c r="B88" s="80" t="s">
        <v>179</v>
      </c>
      <c r="C88" s="204">
        <v>7</v>
      </c>
      <c r="D88" s="204">
        <v>120</v>
      </c>
      <c r="E88" s="204">
        <v>164</v>
      </c>
      <c r="F88" s="204">
        <v>79</v>
      </c>
      <c r="G88" s="204">
        <v>5</v>
      </c>
      <c r="H88" s="204"/>
      <c r="I88" s="95">
        <f t="shared" si="2"/>
        <v>368</v>
      </c>
      <c r="J88" s="94">
        <v>100</v>
      </c>
      <c r="K88" s="94">
        <v>289</v>
      </c>
      <c r="L88" s="94">
        <v>22</v>
      </c>
      <c r="M88" s="94"/>
      <c r="N88" s="94">
        <v>10</v>
      </c>
      <c r="O88" s="202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25"/>
      <c r="AE88" s="25"/>
      <c r="AF88" s="25"/>
      <c r="AG88" s="25"/>
      <c r="AH88" s="25"/>
      <c r="AI88" s="25"/>
      <c r="AJ88" s="25"/>
      <c r="AK88" s="25"/>
      <c r="AL88" s="25"/>
    </row>
    <row r="89" spans="1:38" ht="12.75" customHeight="1">
      <c r="A89" s="78" t="s">
        <v>148</v>
      </c>
      <c r="B89" s="80" t="s">
        <v>180</v>
      </c>
      <c r="C89" s="204"/>
      <c r="D89" s="204"/>
      <c r="E89" s="204"/>
      <c r="F89" s="204"/>
      <c r="G89" s="204"/>
      <c r="H89" s="204"/>
      <c r="I89" s="95">
        <f>SUM(D89:H89)</f>
        <v>0</v>
      </c>
      <c r="J89" s="98"/>
      <c r="K89" s="97"/>
      <c r="L89" s="97"/>
      <c r="M89" s="97"/>
      <c r="N89" s="97"/>
      <c r="O89" s="202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25"/>
      <c r="AE89" s="25"/>
      <c r="AF89" s="25"/>
      <c r="AG89" s="25"/>
      <c r="AH89" s="25"/>
      <c r="AI89" s="25"/>
      <c r="AJ89" s="25"/>
      <c r="AK89" s="25"/>
      <c r="AL89" s="25"/>
    </row>
    <row r="90" spans="1:38" ht="12.75" customHeight="1">
      <c r="A90" s="78" t="s">
        <v>149</v>
      </c>
      <c r="B90" s="80" t="s">
        <v>181</v>
      </c>
      <c r="C90" s="204">
        <v>1</v>
      </c>
      <c r="D90" s="204"/>
      <c r="E90" s="204">
        <v>28</v>
      </c>
      <c r="F90" s="204">
        <v>5</v>
      </c>
      <c r="G90" s="204"/>
      <c r="H90" s="204"/>
      <c r="I90" s="95">
        <f>SUM(D90:H90)</f>
        <v>33</v>
      </c>
      <c r="J90" s="98"/>
      <c r="K90" s="97">
        <v>29</v>
      </c>
      <c r="L90" s="97">
        <v>13</v>
      </c>
      <c r="M90" s="97"/>
      <c r="N90" s="97"/>
      <c r="O90" s="202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25"/>
      <c r="AE90" s="25"/>
      <c r="AF90" s="25"/>
      <c r="AG90" s="25"/>
      <c r="AH90" s="25"/>
      <c r="AI90" s="25"/>
      <c r="AJ90" s="25"/>
      <c r="AK90" s="25"/>
      <c r="AL90" s="25"/>
    </row>
    <row r="91" spans="1:38" ht="12.75" customHeight="1">
      <c r="A91" s="78" t="s">
        <v>150</v>
      </c>
      <c r="B91" s="80" t="s">
        <v>371</v>
      </c>
      <c r="C91" s="204"/>
      <c r="D91" s="204"/>
      <c r="E91" s="204"/>
      <c r="F91" s="204"/>
      <c r="G91" s="204"/>
      <c r="H91" s="204"/>
      <c r="I91" s="95">
        <f>SUM(D91:H91)</f>
        <v>0</v>
      </c>
      <c r="J91" s="98"/>
      <c r="K91" s="97"/>
      <c r="L91" s="97"/>
      <c r="M91" s="97"/>
      <c r="N91" s="97"/>
      <c r="O91" s="202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25"/>
      <c r="AE91" s="25"/>
      <c r="AF91" s="25"/>
      <c r="AG91" s="25"/>
      <c r="AH91" s="25"/>
      <c r="AI91" s="25"/>
      <c r="AJ91" s="25"/>
      <c r="AK91" s="25"/>
      <c r="AL91" s="25"/>
    </row>
    <row r="92" spans="1:38" ht="12.75">
      <c r="A92" s="78" t="s">
        <v>151</v>
      </c>
      <c r="B92" s="79" t="s">
        <v>183</v>
      </c>
      <c r="C92" s="204"/>
      <c r="D92" s="204"/>
      <c r="E92" s="204"/>
      <c r="F92" s="204"/>
      <c r="G92" s="204"/>
      <c r="H92" s="204"/>
      <c r="I92" s="95">
        <f aca="true" t="shared" si="3" ref="I92:I110">SUM(D92:H92)</f>
        <v>0</v>
      </c>
      <c r="J92" s="98"/>
      <c r="K92" s="97"/>
      <c r="L92" s="97"/>
      <c r="M92" s="97"/>
      <c r="N92" s="97"/>
      <c r="O92" s="202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25"/>
      <c r="AE92" s="25"/>
      <c r="AF92" s="25"/>
      <c r="AG92" s="25"/>
      <c r="AH92" s="25"/>
      <c r="AI92" s="25"/>
      <c r="AJ92" s="25"/>
      <c r="AK92" s="25"/>
      <c r="AL92" s="25"/>
    </row>
    <row r="93" spans="1:38" ht="12.75">
      <c r="A93" s="78" t="s">
        <v>152</v>
      </c>
      <c r="B93" s="79" t="s">
        <v>184</v>
      </c>
      <c r="C93" s="204"/>
      <c r="D93" s="204"/>
      <c r="E93" s="204"/>
      <c r="F93" s="204"/>
      <c r="G93" s="204"/>
      <c r="H93" s="204"/>
      <c r="I93" s="95">
        <f t="shared" si="3"/>
        <v>0</v>
      </c>
      <c r="J93" s="98"/>
      <c r="K93" s="97"/>
      <c r="L93" s="97"/>
      <c r="M93" s="97"/>
      <c r="N93" s="97"/>
      <c r="O93" s="202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25"/>
      <c r="AE93" s="25"/>
      <c r="AF93" s="25"/>
      <c r="AG93" s="25"/>
      <c r="AH93" s="25"/>
      <c r="AI93" s="25"/>
      <c r="AJ93" s="25"/>
      <c r="AK93" s="25"/>
      <c r="AL93" s="25"/>
    </row>
    <row r="94" spans="1:38" ht="12.75" customHeight="1">
      <c r="A94" s="78" t="s">
        <v>153</v>
      </c>
      <c r="B94" s="79" t="s">
        <v>185</v>
      </c>
      <c r="C94" s="232">
        <v>33</v>
      </c>
      <c r="D94" s="204">
        <v>1800</v>
      </c>
      <c r="E94" s="204">
        <v>1745</v>
      </c>
      <c r="F94" s="204">
        <v>916</v>
      </c>
      <c r="G94" s="204">
        <v>27</v>
      </c>
      <c r="H94" s="204"/>
      <c r="I94" s="95">
        <f t="shared" si="3"/>
        <v>4488</v>
      </c>
      <c r="J94" s="98">
        <v>2500</v>
      </c>
      <c r="K94" s="97">
        <v>4091</v>
      </c>
      <c r="L94" s="97">
        <v>139</v>
      </c>
      <c r="M94" s="97"/>
      <c r="N94" s="97">
        <v>10</v>
      </c>
      <c r="O94" s="202">
        <v>1</v>
      </c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25"/>
      <c r="AE94" s="25"/>
      <c r="AF94" s="25"/>
      <c r="AG94" s="25"/>
      <c r="AH94" s="25"/>
      <c r="AI94" s="25"/>
      <c r="AJ94" s="25"/>
      <c r="AK94" s="25"/>
      <c r="AL94" s="25"/>
    </row>
    <row r="95" spans="1:38" ht="15" customHeight="1">
      <c r="A95" s="78" t="s">
        <v>154</v>
      </c>
      <c r="B95" s="79" t="s">
        <v>186</v>
      </c>
      <c r="C95" s="204">
        <v>1</v>
      </c>
      <c r="D95" s="204"/>
      <c r="E95" s="204">
        <v>50</v>
      </c>
      <c r="F95" s="204">
        <v>30</v>
      </c>
      <c r="G95" s="204"/>
      <c r="H95" s="204"/>
      <c r="I95" s="95">
        <f t="shared" si="3"/>
        <v>80</v>
      </c>
      <c r="J95" s="98">
        <v>80</v>
      </c>
      <c r="K95" s="97">
        <v>80</v>
      </c>
      <c r="L95" s="97">
        <v>12</v>
      </c>
      <c r="M95" s="97"/>
      <c r="N95" s="97"/>
      <c r="O95" s="202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25"/>
      <c r="AE95" s="25"/>
      <c r="AF95" s="25"/>
      <c r="AG95" s="25"/>
      <c r="AH95" s="25"/>
      <c r="AI95" s="25"/>
      <c r="AJ95" s="25"/>
      <c r="AK95" s="25"/>
      <c r="AL95" s="25"/>
    </row>
    <row r="96" spans="1:38" ht="14.25" customHeight="1">
      <c r="A96" s="78" t="s">
        <v>155</v>
      </c>
      <c r="B96" s="79" t="s">
        <v>187</v>
      </c>
      <c r="C96" s="204"/>
      <c r="D96" s="204"/>
      <c r="E96" s="204"/>
      <c r="F96" s="204"/>
      <c r="G96" s="204"/>
      <c r="H96" s="204"/>
      <c r="I96" s="95">
        <f t="shared" si="3"/>
        <v>0</v>
      </c>
      <c r="J96" s="98"/>
      <c r="K96" s="97"/>
      <c r="L96" s="97"/>
      <c r="M96" s="97"/>
      <c r="N96" s="97"/>
      <c r="O96" s="202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25"/>
      <c r="AE96" s="25"/>
      <c r="AF96" s="25"/>
      <c r="AG96" s="25"/>
      <c r="AH96" s="25"/>
      <c r="AI96" s="25"/>
      <c r="AJ96" s="25"/>
      <c r="AK96" s="25"/>
      <c r="AL96" s="25"/>
    </row>
    <row r="97" spans="1:38" ht="12.75">
      <c r="A97" s="78" t="s">
        <v>156</v>
      </c>
      <c r="B97" s="79" t="s">
        <v>188</v>
      </c>
      <c r="C97" s="204"/>
      <c r="D97" s="204"/>
      <c r="E97" s="204"/>
      <c r="F97" s="204"/>
      <c r="G97" s="204"/>
      <c r="H97" s="204"/>
      <c r="I97" s="95">
        <f t="shared" si="3"/>
        <v>0</v>
      </c>
      <c r="J97" s="98"/>
      <c r="K97" s="97"/>
      <c r="L97" s="97"/>
      <c r="M97" s="97"/>
      <c r="N97" s="97"/>
      <c r="O97" s="202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25"/>
      <c r="AE97" s="25"/>
      <c r="AF97" s="25"/>
      <c r="AG97" s="25"/>
      <c r="AH97" s="25"/>
      <c r="AI97" s="25"/>
      <c r="AJ97" s="25"/>
      <c r="AK97" s="25"/>
      <c r="AL97" s="25"/>
    </row>
    <row r="98" spans="1:38" ht="12.75" customHeight="1">
      <c r="A98" s="78" t="s">
        <v>275</v>
      </c>
      <c r="B98" s="79" t="s">
        <v>189</v>
      </c>
      <c r="C98" s="204"/>
      <c r="D98" s="204"/>
      <c r="E98" s="204"/>
      <c r="F98" s="204"/>
      <c r="G98" s="204"/>
      <c r="H98" s="204"/>
      <c r="I98" s="95">
        <f t="shared" si="3"/>
        <v>0</v>
      </c>
      <c r="J98" s="98"/>
      <c r="K98" s="97"/>
      <c r="L98" s="97"/>
      <c r="M98" s="97"/>
      <c r="N98" s="97"/>
      <c r="O98" s="202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25"/>
      <c r="AE98" s="25"/>
      <c r="AF98" s="25"/>
      <c r="AG98" s="25"/>
      <c r="AH98" s="25"/>
      <c r="AI98" s="25"/>
      <c r="AJ98" s="25"/>
      <c r="AK98" s="25"/>
      <c r="AL98" s="25"/>
    </row>
    <row r="99" spans="1:38" ht="12.75" customHeight="1">
      <c r="A99" s="78" t="s">
        <v>158</v>
      </c>
      <c r="B99" s="79" t="s">
        <v>190</v>
      </c>
      <c r="C99" s="204">
        <v>9</v>
      </c>
      <c r="D99" s="204">
        <v>216</v>
      </c>
      <c r="E99" s="204">
        <v>246</v>
      </c>
      <c r="F99" s="204">
        <v>209</v>
      </c>
      <c r="G99" s="204">
        <v>4</v>
      </c>
      <c r="H99" s="204"/>
      <c r="I99" s="95">
        <f t="shared" si="3"/>
        <v>675</v>
      </c>
      <c r="J99" s="98">
        <v>216</v>
      </c>
      <c r="K99" s="97">
        <v>635</v>
      </c>
      <c r="L99" s="97">
        <v>675</v>
      </c>
      <c r="M99" s="97"/>
      <c r="N99" s="97">
        <v>23</v>
      </c>
      <c r="O99" s="202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25"/>
      <c r="AE99" s="25"/>
      <c r="AF99" s="25"/>
      <c r="AG99" s="25"/>
      <c r="AH99" s="25"/>
      <c r="AI99" s="25"/>
      <c r="AJ99" s="25"/>
      <c r="AK99" s="25"/>
      <c r="AL99" s="25"/>
    </row>
    <row r="100" spans="1:38" ht="14.25" customHeight="1">
      <c r="A100" s="78" t="s">
        <v>159</v>
      </c>
      <c r="B100" s="79" t="s">
        <v>191</v>
      </c>
      <c r="C100" s="204">
        <v>20</v>
      </c>
      <c r="D100" s="204">
        <v>526</v>
      </c>
      <c r="E100" s="204">
        <v>575</v>
      </c>
      <c r="F100" s="204">
        <v>254</v>
      </c>
      <c r="G100" s="204">
        <v>7</v>
      </c>
      <c r="H100" s="204">
        <v>30</v>
      </c>
      <c r="I100" s="95">
        <f t="shared" si="3"/>
        <v>1392</v>
      </c>
      <c r="J100" s="98">
        <v>196</v>
      </c>
      <c r="K100" s="97">
        <v>1361</v>
      </c>
      <c r="L100" s="97">
        <v>262</v>
      </c>
      <c r="M100" s="97"/>
      <c r="N100" s="97">
        <v>10</v>
      </c>
      <c r="O100" s="202">
        <v>5</v>
      </c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25"/>
      <c r="AE100" s="25"/>
      <c r="AF100" s="25"/>
      <c r="AG100" s="25"/>
      <c r="AH100" s="25"/>
      <c r="AI100" s="25"/>
      <c r="AJ100" s="25"/>
      <c r="AK100" s="25"/>
      <c r="AL100" s="25"/>
    </row>
    <row r="101" spans="1:38" ht="13.5" customHeight="1">
      <c r="A101" s="78" t="s">
        <v>160</v>
      </c>
      <c r="B101" s="79" t="s">
        <v>192</v>
      </c>
      <c r="C101" s="204">
        <v>3</v>
      </c>
      <c r="D101" s="204">
        <v>21</v>
      </c>
      <c r="E101" s="204">
        <v>35</v>
      </c>
      <c r="F101" s="204"/>
      <c r="G101" s="204"/>
      <c r="H101" s="204"/>
      <c r="I101" s="95">
        <f t="shared" si="3"/>
        <v>56</v>
      </c>
      <c r="J101" s="98">
        <v>14</v>
      </c>
      <c r="K101" s="97">
        <v>56</v>
      </c>
      <c r="L101" s="97">
        <v>19</v>
      </c>
      <c r="M101" s="97"/>
      <c r="N101" s="97"/>
      <c r="O101" s="202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25"/>
      <c r="AE101" s="25"/>
      <c r="AF101" s="25"/>
      <c r="AG101" s="25"/>
      <c r="AH101" s="25"/>
      <c r="AI101" s="25"/>
      <c r="AJ101" s="25"/>
      <c r="AK101" s="25"/>
      <c r="AL101" s="25"/>
    </row>
    <row r="102" spans="1:38" ht="12.75">
      <c r="A102" s="78" t="s">
        <v>161</v>
      </c>
      <c r="B102" s="79" t="s">
        <v>193</v>
      </c>
      <c r="C102" s="204"/>
      <c r="D102" s="204"/>
      <c r="E102" s="204"/>
      <c r="F102" s="204"/>
      <c r="G102" s="204"/>
      <c r="H102" s="204"/>
      <c r="I102" s="95">
        <f t="shared" si="3"/>
        <v>0</v>
      </c>
      <c r="J102" s="98"/>
      <c r="K102" s="97"/>
      <c r="L102" s="97"/>
      <c r="M102" s="97"/>
      <c r="N102" s="97"/>
      <c r="O102" s="202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25"/>
      <c r="AE102" s="25"/>
      <c r="AF102" s="25"/>
      <c r="AG102" s="25"/>
      <c r="AH102" s="25"/>
      <c r="AI102" s="25"/>
      <c r="AJ102" s="25"/>
      <c r="AK102" s="25"/>
      <c r="AL102" s="25"/>
    </row>
    <row r="103" spans="1:38" ht="15" customHeight="1">
      <c r="A103" s="78" t="s">
        <v>162</v>
      </c>
      <c r="B103" s="79" t="s">
        <v>194</v>
      </c>
      <c r="C103" s="204"/>
      <c r="D103" s="204"/>
      <c r="E103" s="204"/>
      <c r="F103" s="204"/>
      <c r="G103" s="204"/>
      <c r="H103" s="204"/>
      <c r="I103" s="95">
        <f t="shared" si="3"/>
        <v>0</v>
      </c>
      <c r="J103" s="98"/>
      <c r="K103" s="97"/>
      <c r="L103" s="97"/>
      <c r="M103" s="97"/>
      <c r="N103" s="97"/>
      <c r="O103" s="202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25"/>
      <c r="AE103" s="25"/>
      <c r="AF103" s="25"/>
      <c r="AG103" s="25"/>
      <c r="AH103" s="25"/>
      <c r="AI103" s="25"/>
      <c r="AJ103" s="25"/>
      <c r="AK103" s="25"/>
      <c r="AL103" s="25"/>
    </row>
    <row r="104" spans="1:38" ht="25.5">
      <c r="A104" s="78" t="s">
        <v>195</v>
      </c>
      <c r="B104" s="80" t="s">
        <v>196</v>
      </c>
      <c r="C104" s="204">
        <v>9</v>
      </c>
      <c r="D104" s="204">
        <v>394</v>
      </c>
      <c r="E104" s="204">
        <v>55</v>
      </c>
      <c r="F104" s="204">
        <v>39</v>
      </c>
      <c r="G104" s="204">
        <v>9</v>
      </c>
      <c r="H104" s="204">
        <v>4</v>
      </c>
      <c r="I104" s="95">
        <f t="shared" si="3"/>
        <v>501</v>
      </c>
      <c r="J104" s="98">
        <v>30</v>
      </c>
      <c r="K104" s="97">
        <v>416</v>
      </c>
      <c r="L104" s="97">
        <v>132</v>
      </c>
      <c r="M104" s="97"/>
      <c r="N104" s="97"/>
      <c r="O104" s="202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25"/>
      <c r="AE104" s="25"/>
      <c r="AF104" s="25"/>
      <c r="AG104" s="25"/>
      <c r="AH104" s="25"/>
      <c r="AI104" s="25"/>
      <c r="AJ104" s="25"/>
      <c r="AK104" s="25"/>
      <c r="AL104" s="25"/>
    </row>
    <row r="105" spans="1:38" ht="26.25" thickBot="1">
      <c r="A105" s="190" t="s">
        <v>197</v>
      </c>
      <c r="B105" s="191" t="s">
        <v>198</v>
      </c>
      <c r="C105" s="231">
        <v>14</v>
      </c>
      <c r="D105" s="231">
        <v>916</v>
      </c>
      <c r="E105" s="231"/>
      <c r="F105" s="231"/>
      <c r="G105" s="231"/>
      <c r="H105" s="53"/>
      <c r="I105" s="199">
        <f t="shared" si="3"/>
        <v>916</v>
      </c>
      <c r="J105" s="200">
        <v>116</v>
      </c>
      <c r="K105" s="198">
        <v>820</v>
      </c>
      <c r="L105" s="198">
        <v>306</v>
      </c>
      <c r="M105" s="198"/>
      <c r="N105" s="198">
        <v>56</v>
      </c>
      <c r="O105" s="203">
        <v>3</v>
      </c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25"/>
      <c r="AE105" s="25"/>
      <c r="AF105" s="25"/>
      <c r="AG105" s="25"/>
      <c r="AH105" s="25"/>
      <c r="AI105" s="25"/>
      <c r="AJ105" s="25"/>
      <c r="AK105" s="25"/>
      <c r="AL105" s="25"/>
    </row>
    <row r="106" spans="1:38" ht="12.75">
      <c r="A106" s="124" t="s">
        <v>204</v>
      </c>
      <c r="B106" s="188" t="s">
        <v>200</v>
      </c>
      <c r="C106" s="204">
        <v>230</v>
      </c>
      <c r="D106" s="204">
        <v>6911</v>
      </c>
      <c r="E106" s="204">
        <v>9076</v>
      </c>
      <c r="F106" s="204">
        <v>4768</v>
      </c>
      <c r="G106" s="204">
        <v>76</v>
      </c>
      <c r="H106" s="204">
        <v>4</v>
      </c>
      <c r="I106" s="197">
        <f t="shared" si="3"/>
        <v>20835</v>
      </c>
      <c r="J106" s="230">
        <v>8950</v>
      </c>
      <c r="K106" s="230">
        <v>18697</v>
      </c>
      <c r="L106" s="230">
        <v>5399</v>
      </c>
      <c r="M106" s="230">
        <v>2</v>
      </c>
      <c r="N106" s="230">
        <v>658</v>
      </c>
      <c r="O106" s="230">
        <v>12</v>
      </c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25"/>
      <c r="AE106" s="25"/>
      <c r="AF106" s="25"/>
      <c r="AG106" s="25"/>
      <c r="AH106" s="25"/>
      <c r="AI106" s="25"/>
      <c r="AJ106" s="25"/>
      <c r="AK106" s="25"/>
      <c r="AL106" s="25"/>
    </row>
    <row r="107" spans="1:38" ht="12.75">
      <c r="A107" s="117" t="s">
        <v>205</v>
      </c>
      <c r="B107" s="165" t="s">
        <v>264</v>
      </c>
      <c r="C107" s="204"/>
      <c r="D107" s="204"/>
      <c r="E107" s="204"/>
      <c r="F107" s="204"/>
      <c r="G107" s="204"/>
      <c r="H107" s="204"/>
      <c r="I107" s="95">
        <f t="shared" si="3"/>
        <v>0</v>
      </c>
      <c r="J107" s="230"/>
      <c r="K107" s="230"/>
      <c r="L107" s="230"/>
      <c r="M107" s="230"/>
      <c r="N107" s="230"/>
      <c r="O107" s="2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25"/>
      <c r="AE107" s="25"/>
      <c r="AF107" s="25"/>
      <c r="AG107" s="25"/>
      <c r="AH107" s="25"/>
      <c r="AI107" s="25"/>
      <c r="AJ107" s="25"/>
      <c r="AK107" s="25"/>
      <c r="AL107" s="25"/>
    </row>
    <row r="108" spans="1:38" ht="12.75">
      <c r="A108" s="117" t="s">
        <v>201</v>
      </c>
      <c r="B108" s="165" t="s">
        <v>265</v>
      </c>
      <c r="C108" s="204"/>
      <c r="D108" s="204"/>
      <c r="E108" s="204"/>
      <c r="F108" s="204"/>
      <c r="G108" s="204"/>
      <c r="H108" s="204"/>
      <c r="I108" s="95">
        <f t="shared" si="3"/>
        <v>0</v>
      </c>
      <c r="J108" s="230"/>
      <c r="K108" s="230"/>
      <c r="L108" s="230"/>
      <c r="M108" s="230"/>
      <c r="N108" s="230"/>
      <c r="O108" s="2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25"/>
      <c r="AE108" s="25"/>
      <c r="AF108" s="25"/>
      <c r="AG108" s="25"/>
      <c r="AH108" s="25"/>
      <c r="AI108" s="25"/>
      <c r="AJ108" s="25"/>
      <c r="AK108" s="25"/>
      <c r="AL108" s="25"/>
    </row>
    <row r="109" spans="1:38" ht="12.75">
      <c r="A109" s="117" t="s">
        <v>262</v>
      </c>
      <c r="B109" s="165" t="s">
        <v>202</v>
      </c>
      <c r="C109" s="204">
        <v>15</v>
      </c>
      <c r="D109" s="204">
        <v>2319</v>
      </c>
      <c r="E109" s="204">
        <v>28</v>
      </c>
      <c r="F109" s="204">
        <v>50</v>
      </c>
      <c r="G109" s="204"/>
      <c r="H109" s="204"/>
      <c r="I109" s="95">
        <f t="shared" si="3"/>
        <v>2397</v>
      </c>
      <c r="J109" s="230">
        <v>1787</v>
      </c>
      <c r="K109" s="230">
        <v>1724</v>
      </c>
      <c r="L109" s="230">
        <v>884</v>
      </c>
      <c r="M109" s="230"/>
      <c r="N109" s="230">
        <v>376</v>
      </c>
      <c r="O109" s="230">
        <v>2</v>
      </c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25"/>
      <c r="AE109" s="25"/>
      <c r="AF109" s="25"/>
      <c r="AG109" s="25"/>
      <c r="AH109" s="25"/>
      <c r="AI109" s="25"/>
      <c r="AJ109" s="25"/>
      <c r="AK109" s="25"/>
      <c r="AL109" s="25"/>
    </row>
    <row r="110" spans="1:38" ht="39.75" customHeight="1" thickBot="1">
      <c r="A110" s="193" t="s">
        <v>365</v>
      </c>
      <c r="B110" s="194" t="s">
        <v>203</v>
      </c>
      <c r="C110" s="231">
        <v>105</v>
      </c>
      <c r="D110" s="231">
        <v>3650</v>
      </c>
      <c r="E110" s="231">
        <v>688</v>
      </c>
      <c r="F110" s="231">
        <v>2528</v>
      </c>
      <c r="G110" s="231">
        <v>78</v>
      </c>
      <c r="H110" s="53">
        <v>50</v>
      </c>
      <c r="I110" s="199">
        <f t="shared" si="3"/>
        <v>6994</v>
      </c>
      <c r="J110" s="230">
        <v>3182</v>
      </c>
      <c r="K110" s="230">
        <v>5755</v>
      </c>
      <c r="L110" s="230">
        <v>1761</v>
      </c>
      <c r="M110" s="230"/>
      <c r="N110" s="230"/>
      <c r="O110" s="230">
        <v>4</v>
      </c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25"/>
      <c r="AE110" s="25"/>
      <c r="AF110" s="25"/>
      <c r="AG110" s="25"/>
      <c r="AH110" s="25"/>
      <c r="AI110" s="25"/>
      <c r="AJ110" s="25"/>
      <c r="AK110" s="25"/>
      <c r="AL110" s="25"/>
    </row>
    <row r="111" spans="1:38" ht="12" customHeight="1">
      <c r="A111" s="166"/>
      <c r="B111" s="167"/>
      <c r="C111" s="182" t="str">
        <f>IF(C113=C112," ","Неверно")</f>
        <v> </v>
      </c>
      <c r="D111" s="182" t="str">
        <f aca="true" t="shared" si="4" ref="D111:O111">IF(D113=D112," ","Неверно")</f>
        <v> </v>
      </c>
      <c r="E111" s="182" t="str">
        <f t="shared" si="4"/>
        <v> </v>
      </c>
      <c r="F111" s="182" t="str">
        <f t="shared" si="4"/>
        <v> </v>
      </c>
      <c r="G111" s="182" t="str">
        <f t="shared" si="4"/>
        <v> </v>
      </c>
      <c r="H111" s="182" t="str">
        <f t="shared" si="4"/>
        <v> </v>
      </c>
      <c r="I111" s="182" t="str">
        <f t="shared" si="4"/>
        <v> </v>
      </c>
      <c r="J111" s="182" t="str">
        <f t="shared" si="4"/>
        <v> </v>
      </c>
      <c r="K111" s="182" t="str">
        <f t="shared" si="4"/>
        <v> </v>
      </c>
      <c r="L111" s="182" t="str">
        <f t="shared" si="4"/>
        <v> </v>
      </c>
      <c r="M111" s="182" t="str">
        <f t="shared" si="4"/>
        <v> </v>
      </c>
      <c r="N111" s="182" t="str">
        <f t="shared" si="4"/>
        <v> </v>
      </c>
      <c r="O111" s="182" t="str">
        <f t="shared" si="4"/>
        <v> </v>
      </c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25"/>
      <c r="AE111" s="25"/>
      <c r="AF111" s="25"/>
      <c r="AG111" s="25"/>
      <c r="AH111" s="25"/>
      <c r="AI111" s="25"/>
      <c r="AJ111" s="25"/>
      <c r="AK111" s="25"/>
      <c r="AL111" s="25"/>
    </row>
    <row r="112" spans="1:38" ht="13.5" customHeight="1" hidden="1">
      <c r="A112" s="177" t="s">
        <v>356</v>
      </c>
      <c r="B112" s="174"/>
      <c r="C112" s="164">
        <f>SUM(C106:C110)</f>
        <v>350</v>
      </c>
      <c r="D112" s="164">
        <f aca="true" t="shared" si="5" ref="D112:O112">SUM(D106:D110)</f>
        <v>12880</v>
      </c>
      <c r="E112" s="164">
        <f t="shared" si="5"/>
        <v>9792</v>
      </c>
      <c r="F112" s="164">
        <f t="shared" si="5"/>
        <v>7346</v>
      </c>
      <c r="G112" s="164">
        <f t="shared" si="5"/>
        <v>154</v>
      </c>
      <c r="H112" s="164">
        <f t="shared" si="5"/>
        <v>54</v>
      </c>
      <c r="I112" s="164">
        <f t="shared" si="5"/>
        <v>30226</v>
      </c>
      <c r="J112" s="164">
        <f t="shared" si="5"/>
        <v>13919</v>
      </c>
      <c r="K112" s="164">
        <f t="shared" si="5"/>
        <v>26176</v>
      </c>
      <c r="L112" s="164">
        <f t="shared" si="5"/>
        <v>8044</v>
      </c>
      <c r="M112" s="164">
        <f t="shared" si="5"/>
        <v>2</v>
      </c>
      <c r="N112" s="164">
        <f t="shared" si="5"/>
        <v>1034</v>
      </c>
      <c r="O112" s="164">
        <f t="shared" si="5"/>
        <v>18</v>
      </c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25"/>
      <c r="AE112" s="25"/>
      <c r="AF112" s="25"/>
      <c r="AG112" s="25"/>
      <c r="AH112" s="25"/>
      <c r="AI112" s="25"/>
      <c r="AJ112" s="25"/>
      <c r="AK112" s="25"/>
      <c r="AL112" s="25"/>
    </row>
    <row r="113" spans="1:38" ht="15.75">
      <c r="A113" s="175" t="s">
        <v>199</v>
      </c>
      <c r="B113" s="79" t="s">
        <v>266</v>
      </c>
      <c r="C113" s="95">
        <f>SUM(C7:C105)</f>
        <v>350</v>
      </c>
      <c r="D113" s="95">
        <f aca="true" t="shared" si="6" ref="D113:O113">SUM(D7:D105)</f>
        <v>12880</v>
      </c>
      <c r="E113" s="95">
        <f t="shared" si="6"/>
        <v>9792</v>
      </c>
      <c r="F113" s="95">
        <f t="shared" si="6"/>
        <v>7346</v>
      </c>
      <c r="G113" s="95">
        <f t="shared" si="6"/>
        <v>154</v>
      </c>
      <c r="H113" s="95">
        <f t="shared" si="6"/>
        <v>54</v>
      </c>
      <c r="I113" s="95">
        <f t="shared" si="6"/>
        <v>30226</v>
      </c>
      <c r="J113" s="95">
        <f t="shared" si="6"/>
        <v>13919</v>
      </c>
      <c r="K113" s="95">
        <f t="shared" si="6"/>
        <v>26176</v>
      </c>
      <c r="L113" s="95">
        <f t="shared" si="6"/>
        <v>8044</v>
      </c>
      <c r="M113" s="95">
        <f t="shared" si="6"/>
        <v>2</v>
      </c>
      <c r="N113" s="95">
        <f t="shared" si="6"/>
        <v>1034</v>
      </c>
      <c r="O113" s="57">
        <f t="shared" si="6"/>
        <v>18</v>
      </c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25"/>
      <c r="AE113" s="25"/>
      <c r="AF113" s="25"/>
      <c r="AG113" s="25"/>
      <c r="AH113" s="25"/>
      <c r="AI113" s="25"/>
      <c r="AJ113" s="25"/>
      <c r="AK113" s="25"/>
      <c r="AL113" s="25"/>
    </row>
    <row r="114" spans="1:38" ht="12.75">
      <c r="A114" s="32"/>
      <c r="B114" s="33"/>
      <c r="C114" s="162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25"/>
      <c r="AE114" s="25"/>
      <c r="AF114" s="25"/>
      <c r="AG114" s="25"/>
      <c r="AH114" s="25"/>
      <c r="AI114" s="25"/>
      <c r="AJ114" s="25"/>
      <c r="AK114" s="25"/>
      <c r="AL114" s="25"/>
    </row>
    <row r="115" spans="1:38" ht="12.75">
      <c r="A115" s="32"/>
      <c r="B115" s="33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25"/>
      <c r="AE115" s="25"/>
      <c r="AF115" s="25"/>
      <c r="AG115" s="25"/>
      <c r="AH115" s="25"/>
      <c r="AI115" s="25"/>
      <c r="AJ115" s="25"/>
      <c r="AK115" s="25"/>
      <c r="AL115" s="25"/>
    </row>
    <row r="116" spans="1:38" ht="12.75">
      <c r="A116" s="32"/>
      <c r="B116" s="33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25"/>
      <c r="AE116" s="25"/>
      <c r="AF116" s="25"/>
      <c r="AG116" s="25"/>
      <c r="AH116" s="25"/>
      <c r="AI116" s="25"/>
      <c r="AJ116" s="25"/>
      <c r="AK116" s="25"/>
      <c r="AL116" s="25"/>
    </row>
    <row r="117" spans="1:38" ht="12.75">
      <c r="A117" s="32"/>
      <c r="B117" s="33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25"/>
      <c r="AE117" s="25"/>
      <c r="AF117" s="25"/>
      <c r="AG117" s="25"/>
      <c r="AH117" s="25"/>
      <c r="AI117" s="25"/>
      <c r="AJ117" s="25"/>
      <c r="AK117" s="25"/>
      <c r="AL117" s="25"/>
    </row>
    <row r="118" spans="1:38" ht="12.75">
      <c r="A118" s="178"/>
      <c r="B118" s="33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25"/>
      <c r="AE118" s="25"/>
      <c r="AF118" s="25"/>
      <c r="AG118" s="25"/>
      <c r="AH118" s="25"/>
      <c r="AI118" s="25"/>
      <c r="AJ118" s="25"/>
      <c r="AK118" s="25"/>
      <c r="AL118" s="25"/>
    </row>
    <row r="119" spans="1:38" ht="12.75">
      <c r="A119" s="32"/>
      <c r="B119" s="33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25"/>
      <c r="AE119" s="25"/>
      <c r="AF119" s="25"/>
      <c r="AG119" s="25"/>
      <c r="AH119" s="25"/>
      <c r="AI119" s="25"/>
      <c r="AJ119" s="25"/>
      <c r="AK119" s="25"/>
      <c r="AL119" s="25"/>
    </row>
    <row r="120" spans="1:38" ht="12.75">
      <c r="A120" s="32"/>
      <c r="B120" s="33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25"/>
      <c r="AE120" s="25"/>
      <c r="AF120" s="25"/>
      <c r="AG120" s="25"/>
      <c r="AH120" s="25"/>
      <c r="AI120" s="25"/>
      <c r="AJ120" s="25"/>
      <c r="AK120" s="25"/>
      <c r="AL120" s="25"/>
    </row>
    <row r="121" spans="1:38" ht="12.75">
      <c r="A121" s="32"/>
      <c r="B121" s="33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25"/>
      <c r="AE121" s="25"/>
      <c r="AF121" s="25"/>
      <c r="AG121" s="25"/>
      <c r="AH121" s="25"/>
      <c r="AI121" s="25"/>
      <c r="AJ121" s="25"/>
      <c r="AK121" s="25"/>
      <c r="AL121" s="25"/>
    </row>
    <row r="122" spans="1:38" ht="12.75">
      <c r="A122" s="32"/>
      <c r="B122" s="33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25"/>
      <c r="AE122" s="25"/>
      <c r="AF122" s="25"/>
      <c r="AG122" s="25"/>
      <c r="AH122" s="25"/>
      <c r="AI122" s="25"/>
      <c r="AJ122" s="25"/>
      <c r="AK122" s="25"/>
      <c r="AL122" s="25"/>
    </row>
    <row r="123" spans="1:38" ht="12.75">
      <c r="A123" s="32"/>
      <c r="B123" s="33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25"/>
      <c r="AE123" s="25"/>
      <c r="AF123" s="25"/>
      <c r="AG123" s="25"/>
      <c r="AH123" s="25"/>
      <c r="AI123" s="25"/>
      <c r="AJ123" s="25"/>
      <c r="AK123" s="25"/>
      <c r="AL123" s="25"/>
    </row>
    <row r="124" spans="1:38" ht="12.75">
      <c r="A124" s="32"/>
      <c r="B124" s="33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25"/>
      <c r="AE124" s="25"/>
      <c r="AF124" s="25"/>
      <c r="AG124" s="25"/>
      <c r="AH124" s="25"/>
      <c r="AI124" s="25"/>
      <c r="AJ124" s="25"/>
      <c r="AK124" s="25"/>
      <c r="AL124" s="25"/>
    </row>
    <row r="125" spans="1:38" ht="12.75">
      <c r="A125" s="32"/>
      <c r="B125" s="33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25"/>
      <c r="AE125" s="25"/>
      <c r="AF125" s="25"/>
      <c r="AG125" s="25"/>
      <c r="AH125" s="25"/>
      <c r="AI125" s="25"/>
      <c r="AJ125" s="25"/>
      <c r="AK125" s="25"/>
      <c r="AL125" s="25"/>
    </row>
    <row r="126" spans="1:38" ht="12.75">
      <c r="A126" s="32"/>
      <c r="B126" s="33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25"/>
      <c r="AE126" s="25"/>
      <c r="AF126" s="25"/>
      <c r="AG126" s="25"/>
      <c r="AH126" s="25"/>
      <c r="AI126" s="25"/>
      <c r="AJ126" s="25"/>
      <c r="AK126" s="25"/>
      <c r="AL126" s="25"/>
    </row>
    <row r="127" spans="1:38" ht="12.75">
      <c r="A127" s="32"/>
      <c r="B127" s="33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25"/>
      <c r="AE127" s="25"/>
      <c r="AF127" s="25"/>
      <c r="AG127" s="25"/>
      <c r="AH127" s="25"/>
      <c r="AI127" s="25"/>
      <c r="AJ127" s="25"/>
      <c r="AK127" s="25"/>
      <c r="AL127" s="25"/>
    </row>
    <row r="128" spans="1:38" ht="12.75">
      <c r="A128" s="32"/>
      <c r="B128" s="33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25"/>
      <c r="AE128" s="25"/>
      <c r="AF128" s="25"/>
      <c r="AG128" s="25"/>
      <c r="AH128" s="25"/>
      <c r="AI128" s="25"/>
      <c r="AJ128" s="25"/>
      <c r="AK128" s="25"/>
      <c r="AL128" s="25"/>
    </row>
    <row r="129" spans="1:38" ht="12.75">
      <c r="A129" s="32"/>
      <c r="B129" s="33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25"/>
      <c r="AE129" s="25"/>
      <c r="AF129" s="25"/>
      <c r="AG129" s="25"/>
      <c r="AH129" s="25"/>
      <c r="AI129" s="25"/>
      <c r="AJ129" s="25"/>
      <c r="AK129" s="25"/>
      <c r="AL129" s="25"/>
    </row>
    <row r="130" spans="1:38" ht="12.75">
      <c r="A130" s="32"/>
      <c r="B130" s="33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25"/>
      <c r="AE130" s="25"/>
      <c r="AF130" s="25"/>
      <c r="AG130" s="25"/>
      <c r="AH130" s="25"/>
      <c r="AI130" s="25"/>
      <c r="AJ130" s="25"/>
      <c r="AK130" s="25"/>
      <c r="AL130" s="25"/>
    </row>
    <row r="131" spans="1:38" ht="12.75">
      <c r="A131" s="32"/>
      <c r="B131" s="33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25"/>
      <c r="AE131" s="25"/>
      <c r="AF131" s="25"/>
      <c r="AG131" s="25"/>
      <c r="AH131" s="25"/>
      <c r="AI131" s="25"/>
      <c r="AJ131" s="25"/>
      <c r="AK131" s="25"/>
      <c r="AL131" s="25"/>
    </row>
    <row r="132" spans="1:38" ht="12.75">
      <c r="A132" s="32"/>
      <c r="B132" s="33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25"/>
      <c r="AE132" s="25"/>
      <c r="AF132" s="25"/>
      <c r="AG132" s="25"/>
      <c r="AH132" s="25"/>
      <c r="AI132" s="25"/>
      <c r="AJ132" s="25"/>
      <c r="AK132" s="25"/>
      <c r="AL132" s="25"/>
    </row>
    <row r="133" spans="1:38" ht="12.75">
      <c r="A133" s="32"/>
      <c r="B133" s="33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25"/>
      <c r="AE133" s="25"/>
      <c r="AF133" s="25"/>
      <c r="AG133" s="25"/>
      <c r="AH133" s="25"/>
      <c r="AI133" s="25"/>
      <c r="AJ133" s="25"/>
      <c r="AK133" s="25"/>
      <c r="AL133" s="25"/>
    </row>
    <row r="134" spans="1:38" ht="12.75">
      <c r="A134" s="32"/>
      <c r="B134" s="33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25"/>
      <c r="AE134" s="25"/>
      <c r="AF134" s="25"/>
      <c r="AG134" s="25"/>
      <c r="AH134" s="25"/>
      <c r="AI134" s="25"/>
      <c r="AJ134" s="25"/>
      <c r="AK134" s="25"/>
      <c r="AL134" s="25"/>
    </row>
    <row r="135" spans="1:38" ht="12.75">
      <c r="A135" s="32"/>
      <c r="B135" s="33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25"/>
      <c r="AE135" s="25"/>
      <c r="AF135" s="25"/>
      <c r="AG135" s="25"/>
      <c r="AH135" s="25"/>
      <c r="AI135" s="25"/>
      <c r="AJ135" s="25"/>
      <c r="AK135" s="25"/>
      <c r="AL135" s="25"/>
    </row>
    <row r="136" spans="1:38" ht="12.75">
      <c r="A136" s="32"/>
      <c r="B136" s="33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25"/>
      <c r="AE136" s="25"/>
      <c r="AF136" s="25"/>
      <c r="AG136" s="25"/>
      <c r="AH136" s="25"/>
      <c r="AI136" s="25"/>
      <c r="AJ136" s="25"/>
      <c r="AK136" s="25"/>
      <c r="AL136" s="25"/>
    </row>
    <row r="137" spans="1:38" ht="12.75">
      <c r="A137" s="32"/>
      <c r="B137" s="33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25"/>
      <c r="AE137" s="25"/>
      <c r="AF137" s="25"/>
      <c r="AG137" s="25"/>
      <c r="AH137" s="25"/>
      <c r="AI137" s="25"/>
      <c r="AJ137" s="25"/>
      <c r="AK137" s="25"/>
      <c r="AL137" s="25"/>
    </row>
    <row r="138" spans="1:38" ht="12.75">
      <c r="A138" s="32"/>
      <c r="B138" s="33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25"/>
      <c r="AE138" s="25"/>
      <c r="AF138" s="25"/>
      <c r="AG138" s="25"/>
      <c r="AH138" s="25"/>
      <c r="AI138" s="25"/>
      <c r="AJ138" s="25"/>
      <c r="AK138" s="25"/>
      <c r="AL138" s="25"/>
    </row>
    <row r="139" spans="1:38" ht="12.75">
      <c r="A139" s="32"/>
      <c r="B139" s="33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25"/>
      <c r="AE139" s="25"/>
      <c r="AF139" s="25"/>
      <c r="AG139" s="25"/>
      <c r="AH139" s="25"/>
      <c r="AI139" s="25"/>
      <c r="AJ139" s="25"/>
      <c r="AK139" s="25"/>
      <c r="AL139" s="25"/>
    </row>
    <row r="140" spans="1:38" ht="12.75">
      <c r="A140" s="32"/>
      <c r="B140" s="33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25"/>
      <c r="AE140" s="25"/>
      <c r="AF140" s="25"/>
      <c r="AG140" s="25"/>
      <c r="AH140" s="25"/>
      <c r="AI140" s="25"/>
      <c r="AJ140" s="25"/>
      <c r="AK140" s="25"/>
      <c r="AL140" s="25"/>
    </row>
    <row r="141" spans="1:38" ht="12.75">
      <c r="A141" s="32"/>
      <c r="B141" s="33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25"/>
      <c r="AE141" s="25"/>
      <c r="AF141" s="25"/>
      <c r="AG141" s="25"/>
      <c r="AH141" s="25"/>
      <c r="AI141" s="25"/>
      <c r="AJ141" s="25"/>
      <c r="AK141" s="25"/>
      <c r="AL141" s="25"/>
    </row>
    <row r="142" spans="1:38" ht="12.75">
      <c r="A142" s="32"/>
      <c r="B142" s="33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25"/>
      <c r="AE142" s="25"/>
      <c r="AF142" s="25"/>
      <c r="AG142" s="25"/>
      <c r="AH142" s="25"/>
      <c r="AI142" s="25"/>
      <c r="AJ142" s="25"/>
      <c r="AK142" s="25"/>
      <c r="AL142" s="25"/>
    </row>
    <row r="143" spans="1:38" ht="12.75">
      <c r="A143" s="32"/>
      <c r="B143" s="33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25"/>
      <c r="AE143" s="25"/>
      <c r="AF143" s="25"/>
      <c r="AG143" s="25"/>
      <c r="AH143" s="25"/>
      <c r="AI143" s="25"/>
      <c r="AJ143" s="25"/>
      <c r="AK143" s="25"/>
      <c r="AL143" s="25"/>
    </row>
    <row r="144" spans="1:38" ht="12.75">
      <c r="A144" s="32"/>
      <c r="B144" s="33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25"/>
      <c r="AE144" s="25"/>
      <c r="AF144" s="25"/>
      <c r="AG144" s="25"/>
      <c r="AH144" s="25"/>
      <c r="AI144" s="25"/>
      <c r="AJ144" s="25"/>
      <c r="AK144" s="25"/>
      <c r="AL144" s="25"/>
    </row>
    <row r="145" spans="1:38" ht="12.75">
      <c r="A145" s="32"/>
      <c r="B145" s="33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25"/>
      <c r="AE145" s="25"/>
      <c r="AF145" s="25"/>
      <c r="AG145" s="25"/>
      <c r="AH145" s="25"/>
      <c r="AI145" s="25"/>
      <c r="AJ145" s="25"/>
      <c r="AK145" s="25"/>
      <c r="AL145" s="25"/>
    </row>
    <row r="146" spans="1:38" ht="12.75">
      <c r="A146" s="32"/>
      <c r="B146" s="33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25"/>
      <c r="AE146" s="25"/>
      <c r="AF146" s="25"/>
      <c r="AG146" s="25"/>
      <c r="AH146" s="25"/>
      <c r="AI146" s="25"/>
      <c r="AJ146" s="25"/>
      <c r="AK146" s="25"/>
      <c r="AL146" s="25"/>
    </row>
    <row r="147" spans="1:38" ht="12.75">
      <c r="A147" s="32"/>
      <c r="B147" s="33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25"/>
      <c r="AE147" s="25"/>
      <c r="AF147" s="25"/>
      <c r="AG147" s="25"/>
      <c r="AH147" s="25"/>
      <c r="AI147" s="25"/>
      <c r="AJ147" s="25"/>
      <c r="AK147" s="25"/>
      <c r="AL147" s="25"/>
    </row>
    <row r="148" spans="1:38" ht="12.75">
      <c r="A148" s="32"/>
      <c r="B148" s="33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25"/>
      <c r="AE148" s="25"/>
      <c r="AF148" s="25"/>
      <c r="AG148" s="25"/>
      <c r="AH148" s="25"/>
      <c r="AI148" s="25"/>
      <c r="AJ148" s="25"/>
      <c r="AK148" s="25"/>
      <c r="AL148" s="25"/>
    </row>
    <row r="149" spans="1:38" ht="12.75">
      <c r="A149" s="32"/>
      <c r="B149" s="33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25"/>
      <c r="AE149" s="25"/>
      <c r="AF149" s="25"/>
      <c r="AG149" s="25"/>
      <c r="AH149" s="25"/>
      <c r="AI149" s="25"/>
      <c r="AJ149" s="25"/>
      <c r="AK149" s="25"/>
      <c r="AL149" s="25"/>
    </row>
    <row r="150" spans="1:38" ht="12.75">
      <c r="A150" s="32"/>
      <c r="B150" s="33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25"/>
      <c r="AE150" s="25"/>
      <c r="AF150" s="25"/>
      <c r="AG150" s="25"/>
      <c r="AH150" s="25"/>
      <c r="AI150" s="25"/>
      <c r="AJ150" s="25"/>
      <c r="AK150" s="25"/>
      <c r="AL150" s="25"/>
    </row>
    <row r="151" spans="1:38" ht="12.75">
      <c r="A151" s="32"/>
      <c r="B151" s="33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25"/>
      <c r="AE151" s="25"/>
      <c r="AF151" s="25"/>
      <c r="AG151" s="25"/>
      <c r="AH151" s="25"/>
      <c r="AI151" s="25"/>
      <c r="AJ151" s="25"/>
      <c r="AK151" s="25"/>
      <c r="AL151" s="25"/>
    </row>
    <row r="152" spans="1:38" ht="12.75">
      <c r="A152" s="32"/>
      <c r="B152" s="33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25"/>
      <c r="AE152" s="25"/>
      <c r="AF152" s="25"/>
      <c r="AG152" s="25"/>
      <c r="AH152" s="25"/>
      <c r="AI152" s="25"/>
      <c r="AJ152" s="25"/>
      <c r="AK152" s="25"/>
      <c r="AL152" s="25"/>
    </row>
    <row r="153" spans="1:38" ht="12.75">
      <c r="A153" s="32"/>
      <c r="B153" s="33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25"/>
      <c r="AE153" s="25"/>
      <c r="AF153" s="25"/>
      <c r="AG153" s="25"/>
      <c r="AH153" s="25"/>
      <c r="AI153" s="25"/>
      <c r="AJ153" s="25"/>
      <c r="AK153" s="25"/>
      <c r="AL153" s="25"/>
    </row>
    <row r="154" spans="1:38" ht="12.75">
      <c r="A154" s="32"/>
      <c r="B154" s="33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25"/>
      <c r="AE154" s="25"/>
      <c r="AF154" s="25"/>
      <c r="AG154" s="25"/>
      <c r="AH154" s="25"/>
      <c r="AI154" s="25"/>
      <c r="AJ154" s="25"/>
      <c r="AK154" s="25"/>
      <c r="AL154" s="25"/>
    </row>
    <row r="155" spans="1:38" ht="12.75">
      <c r="A155" s="34"/>
      <c r="B155" s="3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5"/>
      <c r="AL155" s="25"/>
    </row>
    <row r="156" spans="1:38" ht="12.75">
      <c r="A156" s="34"/>
      <c r="B156" s="3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</row>
    <row r="157" spans="1:38" ht="12.75">
      <c r="A157" s="34"/>
      <c r="B157" s="3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  <c r="AK157" s="25"/>
      <c r="AL157" s="25"/>
    </row>
    <row r="158" spans="1:38" ht="12.75">
      <c r="A158" s="34"/>
      <c r="B158" s="3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I158" s="25"/>
      <c r="AJ158" s="25"/>
      <c r="AK158" s="25"/>
      <c r="AL158" s="25"/>
    </row>
    <row r="159" spans="1:38" ht="12.75">
      <c r="A159" s="34"/>
      <c r="B159" s="3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  <c r="AI159" s="25"/>
      <c r="AJ159" s="25"/>
      <c r="AK159" s="25"/>
      <c r="AL159" s="25"/>
    </row>
    <row r="160" spans="1:38" ht="12.75">
      <c r="A160" s="34"/>
      <c r="B160" s="3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  <c r="AI160" s="25"/>
      <c r="AJ160" s="25"/>
      <c r="AK160" s="25"/>
      <c r="AL160" s="25"/>
    </row>
    <row r="161" spans="1:38" ht="12.75">
      <c r="A161" s="34"/>
      <c r="B161" s="3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  <c r="AI161" s="25"/>
      <c r="AJ161" s="25"/>
      <c r="AK161" s="25"/>
      <c r="AL161" s="25"/>
    </row>
    <row r="162" spans="1:38" ht="12.75">
      <c r="A162" s="34"/>
      <c r="B162" s="3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  <c r="AI162" s="25"/>
      <c r="AJ162" s="25"/>
      <c r="AK162" s="25"/>
      <c r="AL162" s="25"/>
    </row>
    <row r="163" spans="1:38" ht="12.75">
      <c r="A163" s="34"/>
      <c r="B163" s="3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5"/>
      <c r="AL163" s="25"/>
    </row>
    <row r="164" spans="1:38" ht="12.75">
      <c r="A164" s="34"/>
      <c r="B164" s="3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25"/>
      <c r="AJ164" s="25"/>
      <c r="AK164" s="25"/>
      <c r="AL164" s="25"/>
    </row>
    <row r="165" spans="1:38" ht="12.75">
      <c r="A165" s="34"/>
      <c r="B165" s="3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  <c r="AJ165" s="25"/>
      <c r="AK165" s="25"/>
      <c r="AL165" s="25"/>
    </row>
    <row r="166" spans="1:38" ht="12.75">
      <c r="A166" s="34"/>
      <c r="B166" s="3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  <c r="AJ166" s="25"/>
      <c r="AK166" s="25"/>
      <c r="AL166" s="25"/>
    </row>
    <row r="167" spans="1:38" ht="12.75">
      <c r="A167" s="34"/>
      <c r="B167" s="3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25"/>
      <c r="AI167" s="25"/>
      <c r="AJ167" s="25"/>
      <c r="AK167" s="25"/>
      <c r="AL167" s="25"/>
    </row>
    <row r="168" spans="1:38" ht="12.75">
      <c r="A168" s="34"/>
      <c r="B168" s="3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  <c r="AJ168" s="25"/>
      <c r="AK168" s="25"/>
      <c r="AL168" s="25"/>
    </row>
    <row r="169" spans="1:38" ht="12.75">
      <c r="A169" s="34"/>
      <c r="B169" s="3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  <c r="AI169" s="25"/>
      <c r="AJ169" s="25"/>
      <c r="AK169" s="25"/>
      <c r="AL169" s="25"/>
    </row>
    <row r="170" spans="1:38" ht="12.75">
      <c r="A170" s="34"/>
      <c r="B170" s="3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  <c r="AI170" s="25"/>
      <c r="AJ170" s="25"/>
      <c r="AK170" s="25"/>
      <c r="AL170" s="25"/>
    </row>
    <row r="171" spans="1:38" ht="12.75">
      <c r="A171" s="34"/>
      <c r="B171" s="3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  <c r="AI171" s="25"/>
      <c r="AJ171" s="25"/>
      <c r="AK171" s="25"/>
      <c r="AL171" s="25"/>
    </row>
    <row r="172" spans="1:38" ht="12.75">
      <c r="A172" s="34"/>
      <c r="B172" s="35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  <c r="AI172" s="25"/>
      <c r="AJ172" s="25"/>
      <c r="AK172" s="25"/>
      <c r="AL172" s="25"/>
    </row>
    <row r="173" spans="1:38" ht="12.75">
      <c r="A173" s="34"/>
      <c r="B173" s="35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25"/>
      <c r="AI173" s="25"/>
      <c r="AJ173" s="25"/>
      <c r="AK173" s="25"/>
      <c r="AL173" s="25"/>
    </row>
    <row r="174" spans="1:38" ht="12.75">
      <c r="A174" s="34"/>
      <c r="B174" s="35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  <c r="AI174" s="25"/>
      <c r="AJ174" s="25"/>
      <c r="AK174" s="25"/>
      <c r="AL174" s="25"/>
    </row>
    <row r="175" spans="1:38" ht="12.75">
      <c r="A175" s="34"/>
      <c r="B175" s="35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  <c r="AI175" s="25"/>
      <c r="AJ175" s="25"/>
      <c r="AK175" s="25"/>
      <c r="AL175" s="25"/>
    </row>
    <row r="176" spans="1:38" ht="12.75">
      <c r="A176" s="34"/>
      <c r="B176" s="35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  <c r="AI176" s="25"/>
      <c r="AJ176" s="25"/>
      <c r="AK176" s="25"/>
      <c r="AL176" s="25"/>
    </row>
    <row r="177" spans="1:38" ht="12.75">
      <c r="A177" s="34"/>
      <c r="B177" s="35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  <c r="AI177" s="25"/>
      <c r="AJ177" s="25"/>
      <c r="AK177" s="25"/>
      <c r="AL177" s="25"/>
    </row>
    <row r="178" spans="1:38" ht="12.75">
      <c r="A178" s="34"/>
      <c r="B178" s="3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25"/>
      <c r="AI178" s="25"/>
      <c r="AJ178" s="25"/>
      <c r="AK178" s="25"/>
      <c r="AL178" s="25"/>
    </row>
    <row r="179" spans="1:38" ht="12.75">
      <c r="A179" s="34"/>
      <c r="B179" s="35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25"/>
      <c r="AI179" s="25"/>
      <c r="AJ179" s="25"/>
      <c r="AK179" s="25"/>
      <c r="AL179" s="25"/>
    </row>
    <row r="180" spans="1:38" ht="12.75">
      <c r="A180" s="34"/>
      <c r="B180" s="35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  <c r="AI180" s="25"/>
      <c r="AJ180" s="25"/>
      <c r="AK180" s="25"/>
      <c r="AL180" s="25"/>
    </row>
    <row r="181" spans="1:38" ht="12.75">
      <c r="A181" s="34"/>
      <c r="B181" s="35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5"/>
      <c r="AI181" s="25"/>
      <c r="AJ181" s="25"/>
      <c r="AK181" s="25"/>
      <c r="AL181" s="25"/>
    </row>
    <row r="182" spans="1:38" ht="12.75">
      <c r="A182" s="34"/>
      <c r="B182" s="35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25"/>
      <c r="AI182" s="25"/>
      <c r="AJ182" s="25"/>
      <c r="AK182" s="25"/>
      <c r="AL182" s="25"/>
    </row>
    <row r="183" spans="1:38" ht="12.75">
      <c r="A183" s="34"/>
      <c r="B183" s="35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  <c r="AI183" s="25"/>
      <c r="AJ183" s="25"/>
      <c r="AK183" s="25"/>
      <c r="AL183" s="25"/>
    </row>
    <row r="184" spans="1:38" ht="12.75">
      <c r="A184" s="34"/>
      <c r="B184" s="3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  <c r="AI184" s="25"/>
      <c r="AJ184" s="25"/>
      <c r="AK184" s="25"/>
      <c r="AL184" s="25"/>
    </row>
    <row r="185" spans="1:38" ht="12.75">
      <c r="A185" s="34"/>
      <c r="B185" s="3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  <c r="AI185" s="25"/>
      <c r="AJ185" s="25"/>
      <c r="AK185" s="25"/>
      <c r="AL185" s="25"/>
    </row>
    <row r="186" spans="1:38" ht="12.75">
      <c r="A186" s="34"/>
      <c r="B186" s="3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  <c r="AI186" s="25"/>
      <c r="AJ186" s="25"/>
      <c r="AK186" s="25"/>
      <c r="AL186" s="25"/>
    </row>
    <row r="187" spans="1:38" ht="12.75">
      <c r="A187" s="34"/>
      <c r="B187" s="35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  <c r="AI187" s="25"/>
      <c r="AJ187" s="25"/>
      <c r="AK187" s="25"/>
      <c r="AL187" s="25"/>
    </row>
    <row r="188" spans="1:38" ht="12.75">
      <c r="A188" s="34"/>
      <c r="B188" s="35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5"/>
      <c r="AJ188" s="25"/>
      <c r="AK188" s="25"/>
      <c r="AL188" s="25"/>
    </row>
    <row r="189" spans="1:38" ht="12.75">
      <c r="A189" s="34"/>
      <c r="B189" s="35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  <c r="AI189" s="25"/>
      <c r="AJ189" s="25"/>
      <c r="AK189" s="25"/>
      <c r="AL189" s="25"/>
    </row>
    <row r="190" spans="1:38" ht="12.75">
      <c r="A190" s="34"/>
      <c r="B190" s="35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  <c r="AI190" s="25"/>
      <c r="AJ190" s="25"/>
      <c r="AK190" s="25"/>
      <c r="AL190" s="25"/>
    </row>
    <row r="191" spans="1:38" ht="12.75">
      <c r="A191" s="34"/>
      <c r="B191" s="35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  <c r="AI191" s="25"/>
      <c r="AJ191" s="25"/>
      <c r="AK191" s="25"/>
      <c r="AL191" s="25"/>
    </row>
    <row r="192" spans="1:38" ht="12.75">
      <c r="A192" s="34"/>
      <c r="B192" s="35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5"/>
      <c r="AJ192" s="25"/>
      <c r="AK192" s="25"/>
      <c r="AL192" s="25"/>
    </row>
    <row r="193" spans="1:38" ht="12.75">
      <c r="A193" s="34"/>
      <c r="B193" s="35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5"/>
      <c r="AI193" s="25"/>
      <c r="AJ193" s="25"/>
      <c r="AK193" s="25"/>
      <c r="AL193" s="25"/>
    </row>
    <row r="194" spans="1:38" ht="12.75">
      <c r="A194" s="34"/>
      <c r="B194" s="3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  <c r="AI194" s="25"/>
      <c r="AJ194" s="25"/>
      <c r="AK194" s="25"/>
      <c r="AL194" s="25"/>
    </row>
    <row r="195" spans="1:38" ht="12.75">
      <c r="A195" s="34"/>
      <c r="B195" s="35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  <c r="AI195" s="25"/>
      <c r="AJ195" s="25"/>
      <c r="AK195" s="25"/>
      <c r="AL195" s="25"/>
    </row>
    <row r="196" spans="1:38" ht="12.75">
      <c r="A196" s="34"/>
      <c r="B196" s="35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/>
      <c r="AH196" s="25"/>
      <c r="AI196" s="25"/>
      <c r="AJ196" s="25"/>
      <c r="AK196" s="25"/>
      <c r="AL196" s="25"/>
    </row>
    <row r="197" spans="1:38" ht="12.75">
      <c r="A197" s="34"/>
      <c r="B197" s="35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  <c r="AI197" s="25"/>
      <c r="AJ197" s="25"/>
      <c r="AK197" s="25"/>
      <c r="AL197" s="25"/>
    </row>
    <row r="198" spans="1:38" ht="12.75">
      <c r="A198" s="34"/>
      <c r="B198" s="35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  <c r="AH198" s="25"/>
      <c r="AI198" s="25"/>
      <c r="AJ198" s="25"/>
      <c r="AK198" s="25"/>
      <c r="AL198" s="25"/>
    </row>
    <row r="199" spans="1:38" ht="12.75">
      <c r="A199" s="34"/>
      <c r="B199" s="35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25"/>
      <c r="AI199" s="25"/>
      <c r="AJ199" s="25"/>
      <c r="AK199" s="25"/>
      <c r="AL199" s="25"/>
    </row>
    <row r="200" spans="1:38" ht="12.75">
      <c r="A200" s="34"/>
      <c r="B200" s="35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  <c r="AI200" s="25"/>
      <c r="AJ200" s="25"/>
      <c r="AK200" s="25"/>
      <c r="AL200" s="25"/>
    </row>
    <row r="201" spans="1:38" ht="12.75">
      <c r="A201" s="34"/>
      <c r="B201" s="35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  <c r="AH201" s="25"/>
      <c r="AI201" s="25"/>
      <c r="AJ201" s="25"/>
      <c r="AK201" s="25"/>
      <c r="AL201" s="25"/>
    </row>
    <row r="202" spans="1:38" ht="12.75">
      <c r="A202" s="34"/>
      <c r="B202" s="3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25"/>
      <c r="AI202" s="25"/>
      <c r="AJ202" s="25"/>
      <c r="AK202" s="25"/>
      <c r="AL202" s="25"/>
    </row>
    <row r="203" spans="1:38" ht="12.75">
      <c r="A203" s="34"/>
      <c r="B203" s="35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/>
      <c r="AH203" s="25"/>
      <c r="AI203" s="25"/>
      <c r="AJ203" s="25"/>
      <c r="AK203" s="25"/>
      <c r="AL203" s="25"/>
    </row>
    <row r="204" spans="1:38" ht="12.75">
      <c r="A204" s="34"/>
      <c r="B204" s="35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  <c r="AJ204" s="25"/>
      <c r="AK204" s="25"/>
      <c r="AL204" s="25"/>
    </row>
    <row r="205" spans="1:38" ht="12.75">
      <c r="A205" s="34"/>
      <c r="B205" s="35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25"/>
      <c r="AI205" s="25"/>
      <c r="AJ205" s="25"/>
      <c r="AK205" s="25"/>
      <c r="AL205" s="25"/>
    </row>
    <row r="206" spans="1:38" ht="12.75">
      <c r="A206" s="34"/>
      <c r="B206" s="35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25"/>
      <c r="AI206" s="25"/>
      <c r="AJ206" s="25"/>
      <c r="AK206" s="25"/>
      <c r="AL206" s="25"/>
    </row>
    <row r="207" spans="1:38" ht="12.75">
      <c r="A207" s="34"/>
      <c r="B207" s="35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  <c r="AI207" s="25"/>
      <c r="AJ207" s="25"/>
      <c r="AK207" s="25"/>
      <c r="AL207" s="25"/>
    </row>
    <row r="208" spans="1:38" ht="12.75">
      <c r="A208" s="34"/>
      <c r="B208" s="35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  <c r="AI208" s="25"/>
      <c r="AJ208" s="25"/>
      <c r="AK208" s="25"/>
      <c r="AL208" s="25"/>
    </row>
    <row r="209" spans="1:38" ht="12.75">
      <c r="A209" s="34"/>
      <c r="B209" s="35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  <c r="AI209" s="25"/>
      <c r="AJ209" s="25"/>
      <c r="AK209" s="25"/>
      <c r="AL209" s="25"/>
    </row>
    <row r="210" spans="1:38" ht="12.75">
      <c r="A210" s="34"/>
      <c r="B210" s="35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  <c r="AH210" s="25"/>
      <c r="AI210" s="25"/>
      <c r="AJ210" s="25"/>
      <c r="AK210" s="25"/>
      <c r="AL210" s="25"/>
    </row>
    <row r="211" spans="1:38" ht="12.75">
      <c r="A211" s="34"/>
      <c r="B211" s="35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25"/>
      <c r="AI211" s="25"/>
      <c r="AJ211" s="25"/>
      <c r="AK211" s="25"/>
      <c r="AL211" s="25"/>
    </row>
    <row r="212" spans="1:38" ht="12.75">
      <c r="A212" s="34"/>
      <c r="B212" s="35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/>
      <c r="AH212" s="25"/>
      <c r="AI212" s="25"/>
      <c r="AJ212" s="25"/>
      <c r="AK212" s="25"/>
      <c r="AL212" s="25"/>
    </row>
    <row r="213" spans="1:38" ht="12.75">
      <c r="A213" s="34"/>
      <c r="B213" s="35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/>
      <c r="AH213" s="25"/>
      <c r="AI213" s="25"/>
      <c r="AJ213" s="25"/>
      <c r="AK213" s="25"/>
      <c r="AL213" s="25"/>
    </row>
    <row r="214" spans="1:38" ht="12.75">
      <c r="A214" s="34"/>
      <c r="B214" s="35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/>
      <c r="AH214" s="25"/>
      <c r="AI214" s="25"/>
      <c r="AJ214" s="25"/>
      <c r="AK214" s="25"/>
      <c r="AL214" s="25"/>
    </row>
    <row r="215" spans="1:38" ht="12.75">
      <c r="A215" s="34"/>
      <c r="B215" s="35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G215" s="25"/>
      <c r="AH215" s="25"/>
      <c r="AI215" s="25"/>
      <c r="AJ215" s="25"/>
      <c r="AK215" s="25"/>
      <c r="AL215" s="25"/>
    </row>
    <row r="216" spans="1:38" ht="12.75">
      <c r="A216" s="34"/>
      <c r="B216" s="35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  <c r="AI216" s="25"/>
      <c r="AJ216" s="25"/>
      <c r="AK216" s="25"/>
      <c r="AL216" s="25"/>
    </row>
    <row r="217" spans="1:38" ht="12.75">
      <c r="A217" s="34"/>
      <c r="B217" s="35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/>
      <c r="AH217" s="25"/>
      <c r="AI217" s="25"/>
      <c r="AJ217" s="25"/>
      <c r="AK217" s="25"/>
      <c r="AL217" s="25"/>
    </row>
    <row r="218" spans="1:38" ht="12.75">
      <c r="A218" s="34"/>
      <c r="B218" s="35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  <c r="AG218" s="25"/>
      <c r="AH218" s="25"/>
      <c r="AI218" s="25"/>
      <c r="AJ218" s="25"/>
      <c r="AK218" s="25"/>
      <c r="AL218" s="25"/>
    </row>
    <row r="219" spans="1:38" ht="12.75">
      <c r="A219" s="34"/>
      <c r="B219" s="35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  <c r="AG219" s="25"/>
      <c r="AH219" s="25"/>
      <c r="AI219" s="25"/>
      <c r="AJ219" s="25"/>
      <c r="AK219" s="25"/>
      <c r="AL219" s="25"/>
    </row>
    <row r="220" spans="1:38" ht="12.75">
      <c r="A220" s="34"/>
      <c r="B220" s="35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/>
      <c r="AH220" s="25"/>
      <c r="AI220" s="25"/>
      <c r="AJ220" s="25"/>
      <c r="AK220" s="25"/>
      <c r="AL220" s="25"/>
    </row>
    <row r="221" spans="1:38" ht="12.75">
      <c r="A221" s="34"/>
      <c r="B221" s="35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F221" s="25"/>
      <c r="AG221" s="25"/>
      <c r="AH221" s="25"/>
      <c r="AI221" s="25"/>
      <c r="AJ221" s="25"/>
      <c r="AK221" s="25"/>
      <c r="AL221" s="25"/>
    </row>
    <row r="222" spans="1:38" ht="12.75">
      <c r="A222" s="34"/>
      <c r="B222" s="35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F222" s="25"/>
      <c r="AG222" s="25"/>
      <c r="AH222" s="25"/>
      <c r="AI222" s="25"/>
      <c r="AJ222" s="25"/>
      <c r="AK222" s="25"/>
      <c r="AL222" s="25"/>
    </row>
    <row r="223" spans="1:38" ht="12.75">
      <c r="A223" s="34"/>
      <c r="B223" s="35"/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  <c r="AF223" s="25"/>
      <c r="AG223" s="25"/>
      <c r="AH223" s="25"/>
      <c r="AI223" s="25"/>
      <c r="AJ223" s="25"/>
      <c r="AK223" s="25"/>
      <c r="AL223" s="25"/>
    </row>
    <row r="224" spans="1:38" ht="12.75">
      <c r="A224" s="34"/>
      <c r="B224" s="35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  <c r="AG224" s="25"/>
      <c r="AH224" s="25"/>
      <c r="AI224" s="25"/>
      <c r="AJ224" s="25"/>
      <c r="AK224" s="25"/>
      <c r="AL224" s="25"/>
    </row>
    <row r="225" spans="1:38" ht="12.75">
      <c r="A225" s="34"/>
      <c r="B225" s="35"/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  <c r="AE225" s="25"/>
      <c r="AF225" s="25"/>
      <c r="AG225" s="25"/>
      <c r="AH225" s="25"/>
      <c r="AI225" s="25"/>
      <c r="AJ225" s="25"/>
      <c r="AK225" s="25"/>
      <c r="AL225" s="25"/>
    </row>
    <row r="226" spans="1:38" ht="12.75">
      <c r="A226" s="34"/>
      <c r="B226" s="35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  <c r="AE226" s="25"/>
      <c r="AF226" s="25"/>
      <c r="AG226" s="25"/>
      <c r="AH226" s="25"/>
      <c r="AI226" s="25"/>
      <c r="AJ226" s="25"/>
      <c r="AK226" s="25"/>
      <c r="AL226" s="25"/>
    </row>
    <row r="227" spans="1:38" ht="12.75">
      <c r="A227" s="34"/>
      <c r="B227" s="35"/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  <c r="AE227" s="25"/>
      <c r="AF227" s="25"/>
      <c r="AG227" s="25"/>
      <c r="AH227" s="25"/>
      <c r="AI227" s="25"/>
      <c r="AJ227" s="25"/>
      <c r="AK227" s="25"/>
      <c r="AL227" s="25"/>
    </row>
    <row r="228" spans="1:38" ht="12.75">
      <c r="A228" s="34"/>
      <c r="B228" s="35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  <c r="AG228" s="25"/>
      <c r="AH228" s="25"/>
      <c r="AI228" s="25"/>
      <c r="AJ228" s="25"/>
      <c r="AK228" s="25"/>
      <c r="AL228" s="25"/>
    </row>
    <row r="229" spans="1:38" ht="12.75">
      <c r="A229" s="34"/>
      <c r="B229" s="35"/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  <c r="AE229" s="25"/>
      <c r="AF229" s="25"/>
      <c r="AG229" s="25"/>
      <c r="AH229" s="25"/>
      <c r="AI229" s="25"/>
      <c r="AJ229" s="25"/>
      <c r="AK229" s="25"/>
      <c r="AL229" s="25"/>
    </row>
    <row r="230" spans="1:38" ht="12.75">
      <c r="A230" s="34"/>
      <c r="B230" s="35"/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  <c r="AA230" s="25"/>
      <c r="AB230" s="25"/>
      <c r="AC230" s="25"/>
      <c r="AD230" s="25"/>
      <c r="AE230" s="25"/>
      <c r="AF230" s="25"/>
      <c r="AG230" s="25"/>
      <c r="AH230" s="25"/>
      <c r="AI230" s="25"/>
      <c r="AJ230" s="25"/>
      <c r="AK230" s="25"/>
      <c r="AL230" s="25"/>
    </row>
    <row r="231" spans="1:38" ht="12.75">
      <c r="A231" s="34"/>
      <c r="B231" s="35"/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  <c r="AE231" s="25"/>
      <c r="AF231" s="25"/>
      <c r="AG231" s="25"/>
      <c r="AH231" s="25"/>
      <c r="AI231" s="25"/>
      <c r="AJ231" s="25"/>
      <c r="AK231" s="25"/>
      <c r="AL231" s="25"/>
    </row>
    <row r="232" spans="1:38" ht="12.75">
      <c r="A232" s="34"/>
      <c r="B232" s="35"/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  <c r="AE232" s="25"/>
      <c r="AF232" s="25"/>
      <c r="AG232" s="25"/>
      <c r="AH232" s="25"/>
      <c r="AI232" s="25"/>
      <c r="AJ232" s="25"/>
      <c r="AK232" s="25"/>
      <c r="AL232" s="25"/>
    </row>
    <row r="233" spans="1:38" ht="12.75">
      <c r="A233" s="34"/>
      <c r="B233" s="35"/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  <c r="AE233" s="25"/>
      <c r="AF233" s="25"/>
      <c r="AG233" s="25"/>
      <c r="AH233" s="25"/>
      <c r="AI233" s="25"/>
      <c r="AJ233" s="25"/>
      <c r="AK233" s="25"/>
      <c r="AL233" s="25"/>
    </row>
    <row r="234" spans="1:38" ht="12.75">
      <c r="A234" s="34"/>
      <c r="B234" s="35"/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  <c r="AE234" s="25"/>
      <c r="AF234" s="25"/>
      <c r="AG234" s="25"/>
      <c r="AH234" s="25"/>
      <c r="AI234" s="25"/>
      <c r="AJ234" s="25"/>
      <c r="AK234" s="25"/>
      <c r="AL234" s="25"/>
    </row>
    <row r="235" spans="1:38" ht="12.75">
      <c r="A235" s="34"/>
      <c r="B235" s="35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  <c r="AE235" s="25"/>
      <c r="AF235" s="25"/>
      <c r="AG235" s="25"/>
      <c r="AH235" s="25"/>
      <c r="AI235" s="25"/>
      <c r="AJ235" s="25"/>
      <c r="AK235" s="25"/>
      <c r="AL235" s="25"/>
    </row>
    <row r="236" spans="1:38" ht="12.75">
      <c r="A236" s="34"/>
      <c r="B236" s="35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  <c r="AE236" s="25"/>
      <c r="AF236" s="25"/>
      <c r="AG236" s="25"/>
      <c r="AH236" s="25"/>
      <c r="AI236" s="25"/>
      <c r="AJ236" s="25"/>
      <c r="AK236" s="25"/>
      <c r="AL236" s="25"/>
    </row>
    <row r="237" spans="1:38" ht="12.75">
      <c r="A237" s="34"/>
      <c r="B237" s="35"/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  <c r="AE237" s="25"/>
      <c r="AF237" s="25"/>
      <c r="AG237" s="25"/>
      <c r="AH237" s="25"/>
      <c r="AI237" s="25"/>
      <c r="AJ237" s="25"/>
      <c r="AK237" s="25"/>
      <c r="AL237" s="25"/>
    </row>
    <row r="238" spans="1:38" ht="12.75">
      <c r="A238" s="34"/>
      <c r="B238" s="35"/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  <c r="AE238" s="25"/>
      <c r="AF238" s="25"/>
      <c r="AG238" s="25"/>
      <c r="AH238" s="25"/>
      <c r="AI238" s="25"/>
      <c r="AJ238" s="25"/>
      <c r="AK238" s="25"/>
      <c r="AL238" s="25"/>
    </row>
    <row r="239" spans="1:38" ht="12.75">
      <c r="A239" s="34"/>
      <c r="B239" s="35"/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  <c r="AE239" s="25"/>
      <c r="AF239" s="25"/>
      <c r="AG239" s="25"/>
      <c r="AH239" s="25"/>
      <c r="AI239" s="25"/>
      <c r="AJ239" s="25"/>
      <c r="AK239" s="25"/>
      <c r="AL239" s="25"/>
    </row>
    <row r="240" spans="1:38" ht="12.75">
      <c r="A240" s="34"/>
      <c r="B240" s="35"/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/>
      <c r="AH240" s="25"/>
      <c r="AI240" s="25"/>
      <c r="AJ240" s="25"/>
      <c r="AK240" s="25"/>
      <c r="AL240" s="25"/>
    </row>
    <row r="241" spans="1:38" ht="12.75">
      <c r="A241" s="34"/>
      <c r="B241" s="35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F241" s="25"/>
      <c r="AG241" s="25"/>
      <c r="AH241" s="25"/>
      <c r="AI241" s="25"/>
      <c r="AJ241" s="25"/>
      <c r="AK241" s="25"/>
      <c r="AL241" s="25"/>
    </row>
    <row r="242" spans="1:38" ht="12.75">
      <c r="A242" s="34"/>
      <c r="B242" s="35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  <c r="AE242" s="25"/>
      <c r="AF242" s="25"/>
      <c r="AG242" s="25"/>
      <c r="AH242" s="25"/>
      <c r="AI242" s="25"/>
      <c r="AJ242" s="25"/>
      <c r="AK242" s="25"/>
      <c r="AL242" s="25"/>
    </row>
    <row r="243" spans="1:38" ht="12.75">
      <c r="A243" s="34"/>
      <c r="B243" s="35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  <c r="AE243" s="25"/>
      <c r="AF243" s="25"/>
      <c r="AG243" s="25"/>
      <c r="AH243" s="25"/>
      <c r="AI243" s="25"/>
      <c r="AJ243" s="25"/>
      <c r="AK243" s="25"/>
      <c r="AL243" s="25"/>
    </row>
    <row r="244" spans="1:38" ht="12.75">
      <c r="A244" s="34"/>
      <c r="B244" s="35"/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  <c r="AE244" s="25"/>
      <c r="AF244" s="25"/>
      <c r="AG244" s="25"/>
      <c r="AH244" s="25"/>
      <c r="AI244" s="25"/>
      <c r="AJ244" s="25"/>
      <c r="AK244" s="25"/>
      <c r="AL244" s="25"/>
    </row>
    <row r="245" spans="1:38" ht="12.75">
      <c r="A245" s="34"/>
      <c r="B245" s="35"/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  <c r="AE245" s="25"/>
      <c r="AF245" s="25"/>
      <c r="AG245" s="25"/>
      <c r="AH245" s="25"/>
      <c r="AI245" s="25"/>
      <c r="AJ245" s="25"/>
      <c r="AK245" s="25"/>
      <c r="AL245" s="25"/>
    </row>
    <row r="246" spans="1:38" ht="12.75">
      <c r="A246" s="34"/>
      <c r="B246" s="35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  <c r="AA246" s="25"/>
      <c r="AB246" s="25"/>
      <c r="AC246" s="25"/>
      <c r="AD246" s="25"/>
      <c r="AE246" s="25"/>
      <c r="AF246" s="25"/>
      <c r="AG246" s="25"/>
      <c r="AH246" s="25"/>
      <c r="AI246" s="25"/>
      <c r="AJ246" s="25"/>
      <c r="AK246" s="25"/>
      <c r="AL246" s="25"/>
    </row>
    <row r="247" spans="1:38" ht="12.75">
      <c r="A247" s="34"/>
      <c r="B247" s="35"/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  <c r="AE247" s="25"/>
      <c r="AF247" s="25"/>
      <c r="AG247" s="25"/>
      <c r="AH247" s="25"/>
      <c r="AI247" s="25"/>
      <c r="AJ247" s="25"/>
      <c r="AK247" s="25"/>
      <c r="AL247" s="25"/>
    </row>
    <row r="248" spans="1:38" ht="12.75">
      <c r="A248" s="34"/>
      <c r="B248" s="35"/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  <c r="AE248" s="25"/>
      <c r="AF248" s="25"/>
      <c r="AG248" s="25"/>
      <c r="AH248" s="25"/>
      <c r="AI248" s="25"/>
      <c r="AJ248" s="25"/>
      <c r="AK248" s="25"/>
      <c r="AL248" s="25"/>
    </row>
    <row r="249" spans="1:38" ht="12.75">
      <c r="A249" s="34"/>
      <c r="B249" s="35"/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  <c r="AA249" s="25"/>
      <c r="AB249" s="25"/>
      <c r="AC249" s="25"/>
      <c r="AD249" s="25"/>
      <c r="AE249" s="25"/>
      <c r="AF249" s="25"/>
      <c r="AG249" s="25"/>
      <c r="AH249" s="25"/>
      <c r="AI249" s="25"/>
      <c r="AJ249" s="25"/>
      <c r="AK249" s="25"/>
      <c r="AL249" s="25"/>
    </row>
    <row r="250" spans="1:38" ht="12.75">
      <c r="A250" s="34"/>
      <c r="B250" s="35"/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  <c r="AE250" s="25"/>
      <c r="AF250" s="25"/>
      <c r="AG250" s="25"/>
      <c r="AH250" s="25"/>
      <c r="AI250" s="25"/>
      <c r="AJ250" s="25"/>
      <c r="AK250" s="25"/>
      <c r="AL250" s="25"/>
    </row>
    <row r="251" spans="1:38" ht="12.75">
      <c r="A251" s="34"/>
      <c r="B251" s="35"/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  <c r="AA251" s="25"/>
      <c r="AB251" s="25"/>
      <c r="AC251" s="25"/>
      <c r="AD251" s="25"/>
      <c r="AE251" s="25"/>
      <c r="AF251" s="25"/>
      <c r="AG251" s="25"/>
      <c r="AH251" s="25"/>
      <c r="AI251" s="25"/>
      <c r="AJ251" s="25"/>
      <c r="AK251" s="25"/>
      <c r="AL251" s="25"/>
    </row>
    <row r="252" spans="1:38" ht="12.75">
      <c r="A252" s="34"/>
      <c r="B252" s="35"/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  <c r="AF252" s="25"/>
      <c r="AG252" s="25"/>
      <c r="AH252" s="25"/>
      <c r="AI252" s="25"/>
      <c r="AJ252" s="25"/>
      <c r="AK252" s="25"/>
      <c r="AL252" s="25"/>
    </row>
    <row r="253" spans="1:38" ht="12.75">
      <c r="A253" s="34"/>
      <c r="B253" s="35"/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  <c r="AA253" s="25"/>
      <c r="AB253" s="25"/>
      <c r="AC253" s="25"/>
      <c r="AD253" s="25"/>
      <c r="AE253" s="25"/>
      <c r="AF253" s="25"/>
      <c r="AG253" s="25"/>
      <c r="AH253" s="25"/>
      <c r="AI253" s="25"/>
      <c r="AJ253" s="25"/>
      <c r="AK253" s="25"/>
      <c r="AL253" s="25"/>
    </row>
    <row r="254" spans="1:38" ht="12.75">
      <c r="A254" s="34"/>
      <c r="B254" s="35"/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  <c r="AA254" s="25"/>
      <c r="AB254" s="25"/>
      <c r="AC254" s="25"/>
      <c r="AD254" s="25"/>
      <c r="AE254" s="25"/>
      <c r="AF254" s="25"/>
      <c r="AG254" s="25"/>
      <c r="AH254" s="25"/>
      <c r="AI254" s="25"/>
      <c r="AJ254" s="25"/>
      <c r="AK254" s="25"/>
      <c r="AL254" s="25"/>
    </row>
    <row r="255" spans="1:38" ht="12.75">
      <c r="A255" s="34"/>
      <c r="B255" s="35"/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  <c r="AE255" s="25"/>
      <c r="AF255" s="25"/>
      <c r="AG255" s="25"/>
      <c r="AH255" s="25"/>
      <c r="AI255" s="25"/>
      <c r="AJ255" s="25"/>
      <c r="AK255" s="25"/>
      <c r="AL255" s="25"/>
    </row>
    <row r="256" spans="1:38" ht="12.75">
      <c r="A256" s="34"/>
      <c r="B256" s="35"/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  <c r="AE256" s="25"/>
      <c r="AF256" s="25"/>
      <c r="AG256" s="25"/>
      <c r="AH256" s="25"/>
      <c r="AI256" s="25"/>
      <c r="AJ256" s="25"/>
      <c r="AK256" s="25"/>
      <c r="AL256" s="25"/>
    </row>
    <row r="257" spans="1:38" ht="12.75">
      <c r="A257" s="34"/>
      <c r="B257" s="35"/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  <c r="AA257" s="25"/>
      <c r="AB257" s="25"/>
      <c r="AC257" s="25"/>
      <c r="AD257" s="25"/>
      <c r="AE257" s="25"/>
      <c r="AF257" s="25"/>
      <c r="AG257" s="25"/>
      <c r="AH257" s="25"/>
      <c r="AI257" s="25"/>
      <c r="AJ257" s="25"/>
      <c r="AK257" s="25"/>
      <c r="AL257" s="25"/>
    </row>
    <row r="258" spans="1:38" ht="12.75">
      <c r="A258" s="34"/>
      <c r="B258" s="35"/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  <c r="AA258" s="25"/>
      <c r="AB258" s="25"/>
      <c r="AC258" s="25"/>
      <c r="AD258" s="25"/>
      <c r="AE258" s="25"/>
      <c r="AF258" s="25"/>
      <c r="AG258" s="25"/>
      <c r="AH258" s="25"/>
      <c r="AI258" s="25"/>
      <c r="AJ258" s="25"/>
      <c r="AK258" s="25"/>
      <c r="AL258" s="25"/>
    </row>
    <row r="259" spans="1:38" ht="12.75">
      <c r="A259" s="34"/>
      <c r="B259" s="35"/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  <c r="AA259" s="25"/>
      <c r="AB259" s="25"/>
      <c r="AC259" s="25"/>
      <c r="AD259" s="25"/>
      <c r="AE259" s="25"/>
      <c r="AF259" s="25"/>
      <c r="AG259" s="25"/>
      <c r="AH259" s="25"/>
      <c r="AI259" s="25"/>
      <c r="AJ259" s="25"/>
      <c r="AK259" s="25"/>
      <c r="AL259" s="25"/>
    </row>
    <row r="260" spans="1:38" ht="12.75">
      <c r="A260" s="34"/>
      <c r="B260" s="35"/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  <c r="AA260" s="25"/>
      <c r="AB260" s="25"/>
      <c r="AC260" s="25"/>
      <c r="AD260" s="25"/>
      <c r="AE260" s="25"/>
      <c r="AF260" s="25"/>
      <c r="AG260" s="25"/>
      <c r="AH260" s="25"/>
      <c r="AI260" s="25"/>
      <c r="AJ260" s="25"/>
      <c r="AK260" s="25"/>
      <c r="AL260" s="25"/>
    </row>
    <row r="261" spans="16:38" ht="12.75"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  <c r="AA261" s="25"/>
      <c r="AB261" s="25"/>
      <c r="AC261" s="25"/>
      <c r="AD261" s="25"/>
      <c r="AE261" s="25"/>
      <c r="AF261" s="25"/>
      <c r="AG261" s="25"/>
      <c r="AH261" s="25"/>
      <c r="AI261" s="25"/>
      <c r="AJ261" s="25"/>
      <c r="AK261" s="25"/>
      <c r="AL261" s="25"/>
    </row>
    <row r="262" spans="16:38" ht="12.75"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  <c r="AA262" s="25"/>
      <c r="AB262" s="25"/>
      <c r="AC262" s="25"/>
      <c r="AD262" s="25"/>
      <c r="AE262" s="25"/>
      <c r="AF262" s="25"/>
      <c r="AG262" s="25"/>
      <c r="AH262" s="25"/>
      <c r="AI262" s="25"/>
      <c r="AJ262" s="25"/>
      <c r="AK262" s="25"/>
      <c r="AL262" s="25"/>
    </row>
    <row r="263" spans="16:38" ht="12.75"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  <c r="AA263" s="25"/>
      <c r="AB263" s="25"/>
      <c r="AC263" s="25"/>
      <c r="AD263" s="25"/>
      <c r="AE263" s="25"/>
      <c r="AF263" s="25"/>
      <c r="AG263" s="25"/>
      <c r="AH263" s="25"/>
      <c r="AI263" s="25"/>
      <c r="AJ263" s="25"/>
      <c r="AK263" s="25"/>
      <c r="AL263" s="25"/>
    </row>
    <row r="264" spans="16:38" ht="12.75"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  <c r="AA264" s="25"/>
      <c r="AB264" s="25"/>
      <c r="AC264" s="25"/>
      <c r="AD264" s="25"/>
      <c r="AE264" s="25"/>
      <c r="AF264" s="25"/>
      <c r="AG264" s="25"/>
      <c r="AH264" s="25"/>
      <c r="AI264" s="25"/>
      <c r="AJ264" s="25"/>
      <c r="AK264" s="25"/>
      <c r="AL264" s="25"/>
    </row>
    <row r="265" spans="16:38" ht="12.75"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  <c r="AA265" s="25"/>
      <c r="AB265" s="25"/>
      <c r="AC265" s="25"/>
      <c r="AD265" s="25"/>
      <c r="AE265" s="25"/>
      <c r="AF265" s="25"/>
      <c r="AG265" s="25"/>
      <c r="AH265" s="25"/>
      <c r="AI265" s="25"/>
      <c r="AJ265" s="25"/>
      <c r="AK265" s="25"/>
      <c r="AL265" s="25"/>
    </row>
    <row r="266" spans="16:38" ht="12.75"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  <c r="AA266" s="25"/>
      <c r="AB266" s="25"/>
      <c r="AC266" s="25"/>
      <c r="AD266" s="25"/>
      <c r="AE266" s="25"/>
      <c r="AF266" s="25"/>
      <c r="AG266" s="25"/>
      <c r="AH266" s="25"/>
      <c r="AI266" s="25"/>
      <c r="AJ266" s="25"/>
      <c r="AK266" s="25"/>
      <c r="AL266" s="25"/>
    </row>
    <row r="267" spans="16:38" ht="12.75"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  <c r="AA267" s="25"/>
      <c r="AB267" s="25"/>
      <c r="AC267" s="25"/>
      <c r="AD267" s="25"/>
      <c r="AE267" s="25"/>
      <c r="AF267" s="25"/>
      <c r="AG267" s="25"/>
      <c r="AH267" s="25"/>
      <c r="AI267" s="25"/>
      <c r="AJ267" s="25"/>
      <c r="AK267" s="25"/>
      <c r="AL267" s="25"/>
    </row>
    <row r="268" spans="16:38" ht="12.75"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  <c r="AA268" s="25"/>
      <c r="AB268" s="25"/>
      <c r="AC268" s="25"/>
      <c r="AD268" s="25"/>
      <c r="AE268" s="25"/>
      <c r="AF268" s="25"/>
      <c r="AG268" s="25"/>
      <c r="AH268" s="25"/>
      <c r="AI268" s="25"/>
      <c r="AJ268" s="25"/>
      <c r="AK268" s="25"/>
      <c r="AL268" s="25"/>
    </row>
    <row r="269" spans="16:38" ht="12.75"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  <c r="AA269" s="25"/>
      <c r="AB269" s="25"/>
      <c r="AC269" s="25"/>
      <c r="AD269" s="25"/>
      <c r="AE269" s="25"/>
      <c r="AF269" s="25"/>
      <c r="AG269" s="25"/>
      <c r="AH269" s="25"/>
      <c r="AI269" s="25"/>
      <c r="AJ269" s="25"/>
      <c r="AK269" s="25"/>
      <c r="AL269" s="25"/>
    </row>
    <row r="270" spans="16:38" ht="12.75"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  <c r="AA270" s="25"/>
      <c r="AB270" s="25"/>
      <c r="AC270" s="25"/>
      <c r="AD270" s="25"/>
      <c r="AE270" s="25"/>
      <c r="AF270" s="25"/>
      <c r="AG270" s="25"/>
      <c r="AH270" s="25"/>
      <c r="AI270" s="25"/>
      <c r="AJ270" s="25"/>
      <c r="AK270" s="25"/>
      <c r="AL270" s="25"/>
    </row>
    <row r="271" spans="16:38" ht="12.75"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  <c r="AA271" s="25"/>
      <c r="AB271" s="25"/>
      <c r="AC271" s="25"/>
      <c r="AD271" s="25"/>
      <c r="AE271" s="25"/>
      <c r="AF271" s="25"/>
      <c r="AG271" s="25"/>
      <c r="AH271" s="25"/>
      <c r="AI271" s="25"/>
      <c r="AJ271" s="25"/>
      <c r="AK271" s="25"/>
      <c r="AL271" s="25"/>
    </row>
    <row r="272" spans="16:38" ht="12.75"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  <c r="AA272" s="25"/>
      <c r="AB272" s="25"/>
      <c r="AC272" s="25"/>
      <c r="AD272" s="25"/>
      <c r="AE272" s="25"/>
      <c r="AF272" s="25"/>
      <c r="AG272" s="25"/>
      <c r="AH272" s="25"/>
      <c r="AI272" s="25"/>
      <c r="AJ272" s="25"/>
      <c r="AK272" s="25"/>
      <c r="AL272" s="25"/>
    </row>
    <row r="273" spans="16:38" ht="12.75"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  <c r="AA273" s="25"/>
      <c r="AB273" s="25"/>
      <c r="AC273" s="25"/>
      <c r="AD273" s="25"/>
      <c r="AE273" s="25"/>
      <c r="AF273" s="25"/>
      <c r="AG273" s="25"/>
      <c r="AH273" s="25"/>
      <c r="AI273" s="25"/>
      <c r="AJ273" s="25"/>
      <c r="AK273" s="25"/>
      <c r="AL273" s="25"/>
    </row>
    <row r="274" spans="16:38" ht="12.75"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  <c r="AA274" s="25"/>
      <c r="AB274" s="25"/>
      <c r="AC274" s="25"/>
      <c r="AD274" s="25"/>
      <c r="AE274" s="25"/>
      <c r="AF274" s="25"/>
      <c r="AG274" s="25"/>
      <c r="AH274" s="25"/>
      <c r="AI274" s="25"/>
      <c r="AJ274" s="25"/>
      <c r="AK274" s="25"/>
      <c r="AL274" s="25"/>
    </row>
    <row r="275" spans="16:38" ht="12.75"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  <c r="AA275" s="25"/>
      <c r="AB275" s="25"/>
      <c r="AC275" s="25"/>
      <c r="AD275" s="25"/>
      <c r="AE275" s="25"/>
      <c r="AF275" s="25"/>
      <c r="AG275" s="25"/>
      <c r="AH275" s="25"/>
      <c r="AI275" s="25"/>
      <c r="AJ275" s="25"/>
      <c r="AK275" s="25"/>
      <c r="AL275" s="25"/>
    </row>
    <row r="276" spans="16:38" ht="12.75"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  <c r="AE276" s="25"/>
      <c r="AF276" s="25"/>
      <c r="AG276" s="25"/>
      <c r="AH276" s="25"/>
      <c r="AI276" s="25"/>
      <c r="AJ276" s="25"/>
      <c r="AK276" s="25"/>
      <c r="AL276" s="25"/>
    </row>
    <row r="277" spans="16:38" ht="12.75"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  <c r="AA277" s="25"/>
      <c r="AB277" s="25"/>
      <c r="AC277" s="25"/>
      <c r="AD277" s="25"/>
      <c r="AE277" s="25"/>
      <c r="AF277" s="25"/>
      <c r="AG277" s="25"/>
      <c r="AH277" s="25"/>
      <c r="AI277" s="25"/>
      <c r="AJ277" s="25"/>
      <c r="AK277" s="25"/>
      <c r="AL277" s="25"/>
    </row>
    <row r="278" spans="16:38" ht="12.75"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  <c r="AA278" s="25"/>
      <c r="AB278" s="25"/>
      <c r="AC278" s="25"/>
      <c r="AD278" s="25"/>
      <c r="AE278" s="25"/>
      <c r="AF278" s="25"/>
      <c r="AG278" s="25"/>
      <c r="AH278" s="25"/>
      <c r="AI278" s="25"/>
      <c r="AJ278" s="25"/>
      <c r="AK278" s="25"/>
      <c r="AL278" s="25"/>
    </row>
    <row r="279" spans="16:38" ht="12.75"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  <c r="AA279" s="25"/>
      <c r="AB279" s="25"/>
      <c r="AC279" s="25"/>
      <c r="AD279" s="25"/>
      <c r="AE279" s="25"/>
      <c r="AF279" s="25"/>
      <c r="AG279" s="25"/>
      <c r="AH279" s="25"/>
      <c r="AI279" s="25"/>
      <c r="AJ279" s="25"/>
      <c r="AK279" s="25"/>
      <c r="AL279" s="25"/>
    </row>
    <row r="280" spans="16:38" ht="12.75"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  <c r="AA280" s="25"/>
      <c r="AB280" s="25"/>
      <c r="AC280" s="25"/>
      <c r="AD280" s="25"/>
      <c r="AE280" s="25"/>
      <c r="AF280" s="25"/>
      <c r="AG280" s="25"/>
      <c r="AH280" s="25"/>
      <c r="AI280" s="25"/>
      <c r="AJ280" s="25"/>
      <c r="AK280" s="25"/>
      <c r="AL280" s="25"/>
    </row>
    <row r="281" spans="16:38" ht="12.75"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  <c r="AA281" s="25"/>
      <c r="AB281" s="25"/>
      <c r="AC281" s="25"/>
      <c r="AD281" s="25"/>
      <c r="AE281" s="25"/>
      <c r="AF281" s="25"/>
      <c r="AG281" s="25"/>
      <c r="AH281" s="25"/>
      <c r="AI281" s="25"/>
      <c r="AJ281" s="25"/>
      <c r="AK281" s="25"/>
      <c r="AL281" s="25"/>
    </row>
    <row r="282" spans="16:38" ht="12.75"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  <c r="AA282" s="25"/>
      <c r="AB282" s="25"/>
      <c r="AC282" s="25"/>
      <c r="AD282" s="25"/>
      <c r="AE282" s="25"/>
      <c r="AF282" s="25"/>
      <c r="AG282" s="25"/>
      <c r="AH282" s="25"/>
      <c r="AI282" s="25"/>
      <c r="AJ282" s="25"/>
      <c r="AK282" s="25"/>
      <c r="AL282" s="25"/>
    </row>
    <row r="283" spans="16:38" ht="12.75"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  <c r="AA283" s="25"/>
      <c r="AB283" s="25"/>
      <c r="AC283" s="25"/>
      <c r="AD283" s="25"/>
      <c r="AE283" s="25"/>
      <c r="AF283" s="25"/>
      <c r="AG283" s="25"/>
      <c r="AH283" s="25"/>
      <c r="AI283" s="25"/>
      <c r="AJ283" s="25"/>
      <c r="AK283" s="25"/>
      <c r="AL283" s="25"/>
    </row>
    <row r="284" spans="16:38" ht="12.75"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  <c r="AA284" s="25"/>
      <c r="AB284" s="25"/>
      <c r="AC284" s="25"/>
      <c r="AD284" s="25"/>
      <c r="AE284" s="25"/>
      <c r="AF284" s="25"/>
      <c r="AG284" s="25"/>
      <c r="AH284" s="25"/>
      <c r="AI284" s="25"/>
      <c r="AJ284" s="25"/>
      <c r="AK284" s="25"/>
      <c r="AL284" s="25"/>
    </row>
    <row r="285" spans="16:38" ht="12.75"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  <c r="AA285" s="25"/>
      <c r="AB285" s="25"/>
      <c r="AC285" s="25"/>
      <c r="AD285" s="25"/>
      <c r="AE285" s="25"/>
      <c r="AF285" s="25"/>
      <c r="AG285" s="25"/>
      <c r="AH285" s="25"/>
      <c r="AI285" s="25"/>
      <c r="AJ285" s="25"/>
      <c r="AK285" s="25"/>
      <c r="AL285" s="25"/>
    </row>
    <row r="286" spans="16:38" ht="12.75"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  <c r="AA286" s="25"/>
      <c r="AB286" s="25"/>
      <c r="AC286" s="25"/>
      <c r="AD286" s="25"/>
      <c r="AE286" s="25"/>
      <c r="AF286" s="25"/>
      <c r="AG286" s="25"/>
      <c r="AH286" s="25"/>
      <c r="AI286" s="25"/>
      <c r="AJ286" s="25"/>
      <c r="AK286" s="25"/>
      <c r="AL286" s="25"/>
    </row>
    <row r="287" spans="16:38" ht="12.75"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  <c r="AA287" s="25"/>
      <c r="AB287" s="25"/>
      <c r="AC287" s="25"/>
      <c r="AD287" s="25"/>
      <c r="AE287" s="25"/>
      <c r="AF287" s="25"/>
      <c r="AG287" s="25"/>
      <c r="AH287" s="25"/>
      <c r="AI287" s="25"/>
      <c r="AJ287" s="25"/>
      <c r="AK287" s="25"/>
      <c r="AL287" s="25"/>
    </row>
    <row r="288" spans="16:38" ht="12.75"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  <c r="AA288" s="25"/>
      <c r="AB288" s="25"/>
      <c r="AC288" s="25"/>
      <c r="AD288" s="25"/>
      <c r="AE288" s="25"/>
      <c r="AF288" s="25"/>
      <c r="AG288" s="25"/>
      <c r="AH288" s="25"/>
      <c r="AI288" s="25"/>
      <c r="AJ288" s="25"/>
      <c r="AK288" s="25"/>
      <c r="AL288" s="25"/>
    </row>
    <row r="289" spans="16:38" ht="12.75"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  <c r="AA289" s="25"/>
      <c r="AB289" s="25"/>
      <c r="AC289" s="25"/>
      <c r="AD289" s="25"/>
      <c r="AE289" s="25"/>
      <c r="AF289" s="25"/>
      <c r="AG289" s="25"/>
      <c r="AH289" s="25"/>
      <c r="AI289" s="25"/>
      <c r="AJ289" s="25"/>
      <c r="AK289" s="25"/>
      <c r="AL289" s="25"/>
    </row>
    <row r="290" spans="16:38" ht="12.75"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  <c r="AA290" s="25"/>
      <c r="AB290" s="25"/>
      <c r="AC290" s="25"/>
      <c r="AD290" s="25"/>
      <c r="AE290" s="25"/>
      <c r="AF290" s="25"/>
      <c r="AG290" s="25"/>
      <c r="AH290" s="25"/>
      <c r="AI290" s="25"/>
      <c r="AJ290" s="25"/>
      <c r="AK290" s="25"/>
      <c r="AL290" s="25"/>
    </row>
    <row r="291" spans="16:38" ht="12.75"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  <c r="AA291" s="25"/>
      <c r="AB291" s="25"/>
      <c r="AC291" s="25"/>
      <c r="AD291" s="25"/>
      <c r="AE291" s="25"/>
      <c r="AF291" s="25"/>
      <c r="AG291" s="25"/>
      <c r="AH291" s="25"/>
      <c r="AI291" s="25"/>
      <c r="AJ291" s="25"/>
      <c r="AK291" s="25"/>
      <c r="AL291" s="25"/>
    </row>
    <row r="292" spans="16:38" ht="12.75"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  <c r="AA292" s="25"/>
      <c r="AB292" s="25"/>
      <c r="AC292" s="25"/>
      <c r="AD292" s="25"/>
      <c r="AE292" s="25"/>
      <c r="AF292" s="25"/>
      <c r="AG292" s="25"/>
      <c r="AH292" s="25"/>
      <c r="AI292" s="25"/>
      <c r="AJ292" s="25"/>
      <c r="AK292" s="25"/>
      <c r="AL292" s="25"/>
    </row>
    <row r="293" spans="16:38" ht="12.75"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  <c r="AA293" s="25"/>
      <c r="AB293" s="25"/>
      <c r="AC293" s="25"/>
      <c r="AD293" s="25"/>
      <c r="AE293" s="25"/>
      <c r="AF293" s="25"/>
      <c r="AG293" s="25"/>
      <c r="AH293" s="25"/>
      <c r="AI293" s="25"/>
      <c r="AJ293" s="25"/>
      <c r="AK293" s="25"/>
      <c r="AL293" s="25"/>
    </row>
    <row r="294" spans="16:38" ht="12.75"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  <c r="AA294" s="25"/>
      <c r="AB294" s="25"/>
      <c r="AC294" s="25"/>
      <c r="AD294" s="25"/>
      <c r="AE294" s="25"/>
      <c r="AF294" s="25"/>
      <c r="AG294" s="25"/>
      <c r="AH294" s="25"/>
      <c r="AI294" s="25"/>
      <c r="AJ294" s="25"/>
      <c r="AK294" s="25"/>
      <c r="AL294" s="25"/>
    </row>
    <row r="295" spans="16:38" ht="12.75"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  <c r="AA295" s="25"/>
      <c r="AB295" s="25"/>
      <c r="AC295" s="25"/>
      <c r="AD295" s="25"/>
      <c r="AE295" s="25"/>
      <c r="AF295" s="25"/>
      <c r="AG295" s="25"/>
      <c r="AH295" s="25"/>
      <c r="AI295" s="25"/>
      <c r="AJ295" s="25"/>
      <c r="AK295" s="25"/>
      <c r="AL295" s="25"/>
    </row>
    <row r="296" spans="16:38" ht="12.75"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  <c r="AA296" s="25"/>
      <c r="AB296" s="25"/>
      <c r="AC296" s="25"/>
      <c r="AD296" s="25"/>
      <c r="AE296" s="25"/>
      <c r="AF296" s="25"/>
      <c r="AG296" s="25"/>
      <c r="AH296" s="25"/>
      <c r="AI296" s="25"/>
      <c r="AJ296" s="25"/>
      <c r="AK296" s="25"/>
      <c r="AL296" s="25"/>
    </row>
    <row r="297" spans="16:38" ht="12.75"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  <c r="AA297" s="25"/>
      <c r="AB297" s="25"/>
      <c r="AC297" s="25"/>
      <c r="AD297" s="25"/>
      <c r="AE297" s="25"/>
      <c r="AF297" s="25"/>
      <c r="AG297" s="25"/>
      <c r="AH297" s="25"/>
      <c r="AI297" s="25"/>
      <c r="AJ297" s="25"/>
      <c r="AK297" s="25"/>
      <c r="AL297" s="25"/>
    </row>
    <row r="298" spans="16:38" ht="12.75"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  <c r="AA298" s="25"/>
      <c r="AB298" s="25"/>
      <c r="AC298" s="25"/>
      <c r="AD298" s="25"/>
      <c r="AE298" s="25"/>
      <c r="AF298" s="25"/>
      <c r="AG298" s="25"/>
      <c r="AH298" s="25"/>
      <c r="AI298" s="25"/>
      <c r="AJ298" s="25"/>
      <c r="AK298" s="25"/>
      <c r="AL298" s="25"/>
    </row>
    <row r="299" spans="16:38" ht="12.75"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  <c r="AA299" s="25"/>
      <c r="AB299" s="25"/>
      <c r="AC299" s="25"/>
      <c r="AD299" s="25"/>
      <c r="AE299" s="25"/>
      <c r="AF299" s="25"/>
      <c r="AG299" s="25"/>
      <c r="AH299" s="25"/>
      <c r="AI299" s="25"/>
      <c r="AJ299" s="25"/>
      <c r="AK299" s="25"/>
      <c r="AL299" s="25"/>
    </row>
    <row r="300" spans="16:38" ht="12.75"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  <c r="AA300" s="25"/>
      <c r="AB300" s="25"/>
      <c r="AC300" s="25"/>
      <c r="AD300" s="25"/>
      <c r="AE300" s="25"/>
      <c r="AF300" s="25"/>
      <c r="AG300" s="25"/>
      <c r="AH300" s="25"/>
      <c r="AI300" s="25"/>
      <c r="AJ300" s="25"/>
      <c r="AK300" s="25"/>
      <c r="AL300" s="25"/>
    </row>
    <row r="301" spans="16:38" ht="12.75"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5"/>
      <c r="AA301" s="25"/>
      <c r="AB301" s="25"/>
      <c r="AC301" s="25"/>
      <c r="AD301" s="25"/>
      <c r="AE301" s="25"/>
      <c r="AF301" s="25"/>
      <c r="AG301" s="25"/>
      <c r="AH301" s="25"/>
      <c r="AI301" s="25"/>
      <c r="AJ301" s="25"/>
      <c r="AK301" s="25"/>
      <c r="AL301" s="25"/>
    </row>
    <row r="302" spans="16:38" ht="12.75"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25"/>
      <c r="AA302" s="25"/>
      <c r="AB302" s="25"/>
      <c r="AC302" s="25"/>
      <c r="AD302" s="25"/>
      <c r="AE302" s="25"/>
      <c r="AF302" s="25"/>
      <c r="AG302" s="25"/>
      <c r="AH302" s="25"/>
      <c r="AI302" s="25"/>
      <c r="AJ302" s="25"/>
      <c r="AK302" s="25"/>
      <c r="AL302" s="25"/>
    </row>
    <row r="303" spans="16:38" ht="12.75"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5"/>
      <c r="AA303" s="25"/>
      <c r="AB303" s="25"/>
      <c r="AC303" s="25"/>
      <c r="AD303" s="25"/>
      <c r="AE303" s="25"/>
      <c r="AF303" s="25"/>
      <c r="AG303" s="25"/>
      <c r="AH303" s="25"/>
      <c r="AI303" s="25"/>
      <c r="AJ303" s="25"/>
      <c r="AK303" s="25"/>
      <c r="AL303" s="25"/>
    </row>
    <row r="304" spans="16:38" ht="12.75"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5"/>
      <c r="AA304" s="25"/>
      <c r="AB304" s="25"/>
      <c r="AC304" s="25"/>
      <c r="AD304" s="25"/>
      <c r="AE304" s="25"/>
      <c r="AF304" s="25"/>
      <c r="AG304" s="25"/>
      <c r="AH304" s="25"/>
      <c r="AI304" s="25"/>
      <c r="AJ304" s="25"/>
      <c r="AK304" s="25"/>
      <c r="AL304" s="25"/>
    </row>
    <row r="305" spans="16:38" ht="12.75"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5"/>
      <c r="AA305" s="25"/>
      <c r="AB305" s="25"/>
      <c r="AC305" s="25"/>
      <c r="AD305" s="25"/>
      <c r="AE305" s="25"/>
      <c r="AF305" s="25"/>
      <c r="AG305" s="25"/>
      <c r="AH305" s="25"/>
      <c r="AI305" s="25"/>
      <c r="AJ305" s="25"/>
      <c r="AK305" s="25"/>
      <c r="AL305" s="25"/>
    </row>
    <row r="306" spans="16:38" ht="12.75"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25"/>
      <c r="AA306" s="25"/>
      <c r="AB306" s="25"/>
      <c r="AC306" s="25"/>
      <c r="AD306" s="25"/>
      <c r="AE306" s="25"/>
      <c r="AF306" s="25"/>
      <c r="AG306" s="25"/>
      <c r="AH306" s="25"/>
      <c r="AI306" s="25"/>
      <c r="AJ306" s="25"/>
      <c r="AK306" s="25"/>
      <c r="AL306" s="25"/>
    </row>
    <row r="307" spans="16:38" ht="12.75"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25"/>
      <c r="AA307" s="25"/>
      <c r="AB307" s="25"/>
      <c r="AC307" s="25"/>
      <c r="AD307" s="25"/>
      <c r="AE307" s="25"/>
      <c r="AF307" s="25"/>
      <c r="AG307" s="25"/>
      <c r="AH307" s="25"/>
      <c r="AI307" s="25"/>
      <c r="AJ307" s="25"/>
      <c r="AK307" s="25"/>
      <c r="AL307" s="25"/>
    </row>
    <row r="308" spans="16:38" ht="12.75">
      <c r="P308" s="25"/>
      <c r="Q308" s="25"/>
      <c r="R308" s="25"/>
      <c r="S308" s="25"/>
      <c r="T308" s="25"/>
      <c r="U308" s="25"/>
      <c r="V308" s="25"/>
      <c r="W308" s="25"/>
      <c r="X308" s="25"/>
      <c r="Y308" s="25"/>
      <c r="Z308" s="25"/>
      <c r="AA308" s="25"/>
      <c r="AB308" s="25"/>
      <c r="AC308" s="25"/>
      <c r="AD308" s="25"/>
      <c r="AE308" s="25"/>
      <c r="AF308" s="25"/>
      <c r="AG308" s="25"/>
      <c r="AH308" s="25"/>
      <c r="AI308" s="25"/>
      <c r="AJ308" s="25"/>
      <c r="AK308" s="25"/>
      <c r="AL308" s="25"/>
    </row>
    <row r="309" spans="16:38" ht="12.75"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/>
      <c r="AA309" s="25"/>
      <c r="AB309" s="25"/>
      <c r="AC309" s="25"/>
      <c r="AD309" s="25"/>
      <c r="AE309" s="25"/>
      <c r="AF309" s="25"/>
      <c r="AG309" s="25"/>
      <c r="AH309" s="25"/>
      <c r="AI309" s="25"/>
      <c r="AJ309" s="25"/>
      <c r="AK309" s="25"/>
      <c r="AL309" s="25"/>
    </row>
    <row r="310" spans="16:38" ht="12.75"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Z310" s="25"/>
      <c r="AA310" s="25"/>
      <c r="AB310" s="25"/>
      <c r="AC310" s="25"/>
      <c r="AD310" s="25"/>
      <c r="AE310" s="25"/>
      <c r="AF310" s="25"/>
      <c r="AG310" s="25"/>
      <c r="AH310" s="25"/>
      <c r="AI310" s="25"/>
      <c r="AJ310" s="25"/>
      <c r="AK310" s="25"/>
      <c r="AL310" s="25"/>
    </row>
    <row r="311" spans="16:38" ht="12.75">
      <c r="P311" s="25"/>
      <c r="Q311" s="25"/>
      <c r="R311" s="25"/>
      <c r="S311" s="25"/>
      <c r="T311" s="25"/>
      <c r="U311" s="25"/>
      <c r="V311" s="25"/>
      <c r="W311" s="25"/>
      <c r="X311" s="25"/>
      <c r="Y311" s="25"/>
      <c r="Z311" s="25"/>
      <c r="AA311" s="25"/>
      <c r="AB311" s="25"/>
      <c r="AC311" s="25"/>
      <c r="AD311" s="25"/>
      <c r="AE311" s="25"/>
      <c r="AF311" s="25"/>
      <c r="AG311" s="25"/>
      <c r="AH311" s="25"/>
      <c r="AI311" s="25"/>
      <c r="AJ311" s="25"/>
      <c r="AK311" s="25"/>
      <c r="AL311" s="25"/>
    </row>
    <row r="312" spans="16:38" ht="12.75"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25"/>
      <c r="AA312" s="25"/>
      <c r="AB312" s="25"/>
      <c r="AC312" s="25"/>
      <c r="AD312" s="25"/>
      <c r="AE312" s="25"/>
      <c r="AF312" s="25"/>
      <c r="AG312" s="25"/>
      <c r="AH312" s="25"/>
      <c r="AI312" s="25"/>
      <c r="AJ312" s="25"/>
      <c r="AK312" s="25"/>
      <c r="AL312" s="25"/>
    </row>
    <row r="313" spans="16:38" ht="12.75"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25"/>
      <c r="AA313" s="25"/>
      <c r="AB313" s="25"/>
      <c r="AC313" s="25"/>
      <c r="AD313" s="25"/>
      <c r="AE313" s="25"/>
      <c r="AF313" s="25"/>
      <c r="AG313" s="25"/>
      <c r="AH313" s="25"/>
      <c r="AI313" s="25"/>
      <c r="AJ313" s="25"/>
      <c r="AK313" s="25"/>
      <c r="AL313" s="25"/>
    </row>
    <row r="314" spans="16:38" ht="12.75"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25"/>
      <c r="AA314" s="25"/>
      <c r="AB314" s="25"/>
      <c r="AC314" s="25"/>
      <c r="AD314" s="25"/>
      <c r="AE314" s="25"/>
      <c r="AF314" s="25"/>
      <c r="AG314" s="25"/>
      <c r="AH314" s="25"/>
      <c r="AI314" s="25"/>
      <c r="AJ314" s="25"/>
      <c r="AK314" s="25"/>
      <c r="AL314" s="25"/>
    </row>
    <row r="315" spans="16:38" ht="12.75"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25"/>
      <c r="AA315" s="25"/>
      <c r="AB315" s="25"/>
      <c r="AC315" s="25"/>
      <c r="AD315" s="25"/>
      <c r="AE315" s="25"/>
      <c r="AF315" s="25"/>
      <c r="AG315" s="25"/>
      <c r="AH315" s="25"/>
      <c r="AI315" s="25"/>
      <c r="AJ315" s="25"/>
      <c r="AK315" s="25"/>
      <c r="AL315" s="25"/>
    </row>
    <row r="316" spans="16:38" ht="12.75"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25"/>
      <c r="AA316" s="25"/>
      <c r="AB316" s="25"/>
      <c r="AC316" s="25"/>
      <c r="AD316" s="25"/>
      <c r="AE316" s="25"/>
      <c r="AF316" s="25"/>
      <c r="AG316" s="25"/>
      <c r="AH316" s="25"/>
      <c r="AI316" s="25"/>
      <c r="AJ316" s="25"/>
      <c r="AK316" s="25"/>
      <c r="AL316" s="25"/>
    </row>
    <row r="317" spans="16:38" ht="12.75"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25"/>
      <c r="AA317" s="25"/>
      <c r="AB317" s="25"/>
      <c r="AC317" s="25"/>
      <c r="AD317" s="25"/>
      <c r="AE317" s="25"/>
      <c r="AF317" s="25"/>
      <c r="AG317" s="25"/>
      <c r="AH317" s="25"/>
      <c r="AI317" s="25"/>
      <c r="AJ317" s="25"/>
      <c r="AK317" s="25"/>
      <c r="AL317" s="25"/>
    </row>
    <row r="318" spans="16:38" ht="12.75">
      <c r="P318" s="25"/>
      <c r="Q318" s="25"/>
      <c r="R318" s="25"/>
      <c r="S318" s="25"/>
      <c r="T318" s="25"/>
      <c r="U318" s="25"/>
      <c r="V318" s="25"/>
      <c r="W318" s="25"/>
      <c r="X318" s="25"/>
      <c r="Y318" s="25"/>
      <c r="Z318" s="25"/>
      <c r="AA318" s="25"/>
      <c r="AB318" s="25"/>
      <c r="AC318" s="25"/>
      <c r="AD318" s="25"/>
      <c r="AE318" s="25"/>
      <c r="AF318" s="25"/>
      <c r="AG318" s="25"/>
      <c r="AH318" s="25"/>
      <c r="AI318" s="25"/>
      <c r="AJ318" s="25"/>
      <c r="AK318" s="25"/>
      <c r="AL318" s="25"/>
    </row>
    <row r="319" spans="16:38" ht="12.75"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25"/>
      <c r="AA319" s="25"/>
      <c r="AB319" s="25"/>
      <c r="AC319" s="25"/>
      <c r="AD319" s="25"/>
      <c r="AE319" s="25"/>
      <c r="AF319" s="25"/>
      <c r="AG319" s="25"/>
      <c r="AH319" s="25"/>
      <c r="AI319" s="25"/>
      <c r="AJ319" s="25"/>
      <c r="AK319" s="25"/>
      <c r="AL319" s="25"/>
    </row>
    <row r="320" spans="16:38" ht="12.75"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25"/>
      <c r="AA320" s="25"/>
      <c r="AB320" s="25"/>
      <c r="AC320" s="25"/>
      <c r="AD320" s="25"/>
      <c r="AE320" s="25"/>
      <c r="AF320" s="25"/>
      <c r="AG320" s="25"/>
      <c r="AH320" s="25"/>
      <c r="AI320" s="25"/>
      <c r="AJ320" s="25"/>
      <c r="AK320" s="25"/>
      <c r="AL320" s="25"/>
    </row>
    <row r="321" spans="16:38" ht="12.75">
      <c r="P321" s="25"/>
      <c r="Q321" s="25"/>
      <c r="R321" s="25"/>
      <c r="S321" s="25"/>
      <c r="T321" s="25"/>
      <c r="U321" s="25"/>
      <c r="V321" s="25"/>
      <c r="W321" s="25"/>
      <c r="X321" s="25"/>
      <c r="Y321" s="25"/>
      <c r="Z321" s="25"/>
      <c r="AA321" s="25"/>
      <c r="AB321" s="25"/>
      <c r="AC321" s="25"/>
      <c r="AD321" s="25"/>
      <c r="AE321" s="25"/>
      <c r="AF321" s="25"/>
      <c r="AG321" s="25"/>
      <c r="AH321" s="25"/>
      <c r="AI321" s="25"/>
      <c r="AJ321" s="25"/>
      <c r="AK321" s="25"/>
      <c r="AL321" s="25"/>
    </row>
    <row r="322" spans="16:38" ht="12.75">
      <c r="P322" s="25"/>
      <c r="Q322" s="25"/>
      <c r="R322" s="25"/>
      <c r="S322" s="25"/>
      <c r="T322" s="25"/>
      <c r="U322" s="25"/>
      <c r="V322" s="25"/>
      <c r="W322" s="25"/>
      <c r="X322" s="25"/>
      <c r="Y322" s="25"/>
      <c r="Z322" s="25"/>
      <c r="AA322" s="25"/>
      <c r="AB322" s="25"/>
      <c r="AC322" s="25"/>
      <c r="AD322" s="25"/>
      <c r="AE322" s="25"/>
      <c r="AF322" s="25"/>
      <c r="AG322" s="25"/>
      <c r="AH322" s="25"/>
      <c r="AI322" s="25"/>
      <c r="AJ322" s="25"/>
      <c r="AK322" s="25"/>
      <c r="AL322" s="25"/>
    </row>
    <row r="323" spans="16:38" ht="12.75">
      <c r="P323" s="25"/>
      <c r="Q323" s="25"/>
      <c r="R323" s="25"/>
      <c r="S323" s="25"/>
      <c r="T323" s="25"/>
      <c r="U323" s="25"/>
      <c r="V323" s="25"/>
      <c r="W323" s="25"/>
      <c r="X323" s="25"/>
      <c r="Y323" s="25"/>
      <c r="Z323" s="25"/>
      <c r="AA323" s="25"/>
      <c r="AB323" s="25"/>
      <c r="AC323" s="25"/>
      <c r="AD323" s="25"/>
      <c r="AE323" s="25"/>
      <c r="AF323" s="25"/>
      <c r="AG323" s="25"/>
      <c r="AH323" s="25"/>
      <c r="AI323" s="25"/>
      <c r="AJ323" s="25"/>
      <c r="AK323" s="25"/>
      <c r="AL323" s="25"/>
    </row>
    <row r="324" spans="16:38" ht="12.75">
      <c r="P324" s="25"/>
      <c r="Q324" s="25"/>
      <c r="R324" s="25"/>
      <c r="S324" s="25"/>
      <c r="T324" s="25"/>
      <c r="U324" s="25"/>
      <c r="V324" s="25"/>
      <c r="W324" s="25"/>
      <c r="X324" s="25"/>
      <c r="Y324" s="25"/>
      <c r="Z324" s="25"/>
      <c r="AA324" s="25"/>
      <c r="AB324" s="25"/>
      <c r="AC324" s="25"/>
      <c r="AD324" s="25"/>
      <c r="AE324" s="25"/>
      <c r="AF324" s="25"/>
      <c r="AG324" s="25"/>
      <c r="AH324" s="25"/>
      <c r="AI324" s="25"/>
      <c r="AJ324" s="25"/>
      <c r="AK324" s="25"/>
      <c r="AL324" s="25"/>
    </row>
    <row r="325" spans="16:38" ht="12.75">
      <c r="P325" s="25"/>
      <c r="Q325" s="25"/>
      <c r="R325" s="25"/>
      <c r="S325" s="25"/>
      <c r="T325" s="25"/>
      <c r="U325" s="25"/>
      <c r="V325" s="25"/>
      <c r="W325" s="25"/>
      <c r="X325" s="25"/>
      <c r="Y325" s="25"/>
      <c r="Z325" s="25"/>
      <c r="AA325" s="25"/>
      <c r="AB325" s="25"/>
      <c r="AC325" s="25"/>
      <c r="AD325" s="25"/>
      <c r="AE325" s="25"/>
      <c r="AF325" s="25"/>
      <c r="AG325" s="25"/>
      <c r="AH325" s="25"/>
      <c r="AI325" s="25"/>
      <c r="AJ325" s="25"/>
      <c r="AK325" s="25"/>
      <c r="AL325" s="25"/>
    </row>
    <row r="326" spans="16:38" ht="12.75"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25"/>
      <c r="AA326" s="25"/>
      <c r="AB326" s="25"/>
      <c r="AC326" s="25"/>
      <c r="AD326" s="25"/>
      <c r="AE326" s="25"/>
      <c r="AF326" s="25"/>
      <c r="AG326" s="25"/>
      <c r="AH326" s="25"/>
      <c r="AI326" s="25"/>
      <c r="AJ326" s="25"/>
      <c r="AK326" s="25"/>
      <c r="AL326" s="25"/>
    </row>
    <row r="327" spans="16:38" ht="12.75">
      <c r="P327" s="25"/>
      <c r="Q327" s="25"/>
      <c r="R327" s="25"/>
      <c r="S327" s="25"/>
      <c r="T327" s="25"/>
      <c r="U327" s="25"/>
      <c r="V327" s="25"/>
      <c r="W327" s="25"/>
      <c r="X327" s="25"/>
      <c r="Y327" s="25"/>
      <c r="Z327" s="25"/>
      <c r="AA327" s="25"/>
      <c r="AB327" s="25"/>
      <c r="AC327" s="25"/>
      <c r="AD327" s="25"/>
      <c r="AE327" s="25"/>
      <c r="AF327" s="25"/>
      <c r="AG327" s="25"/>
      <c r="AH327" s="25"/>
      <c r="AI327" s="25"/>
      <c r="AJ327" s="25"/>
      <c r="AK327" s="25"/>
      <c r="AL327" s="25"/>
    </row>
    <row r="328" spans="16:38" ht="12.75"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25"/>
      <c r="AA328" s="25"/>
      <c r="AB328" s="25"/>
      <c r="AC328" s="25"/>
      <c r="AD328" s="25"/>
      <c r="AE328" s="25"/>
      <c r="AF328" s="25"/>
      <c r="AG328" s="25"/>
      <c r="AH328" s="25"/>
      <c r="AI328" s="25"/>
      <c r="AJ328" s="25"/>
      <c r="AK328" s="25"/>
      <c r="AL328" s="25"/>
    </row>
    <row r="329" spans="16:38" ht="12.75">
      <c r="P329" s="25"/>
      <c r="Q329" s="25"/>
      <c r="R329" s="25"/>
      <c r="S329" s="25"/>
      <c r="T329" s="25"/>
      <c r="U329" s="25"/>
      <c r="V329" s="25"/>
      <c r="W329" s="25"/>
      <c r="X329" s="25"/>
      <c r="Y329" s="25"/>
      <c r="Z329" s="25"/>
      <c r="AA329" s="25"/>
      <c r="AB329" s="25"/>
      <c r="AC329" s="25"/>
      <c r="AD329" s="25"/>
      <c r="AE329" s="25"/>
      <c r="AF329" s="25"/>
      <c r="AG329" s="25"/>
      <c r="AH329" s="25"/>
      <c r="AI329" s="25"/>
      <c r="AJ329" s="25"/>
      <c r="AK329" s="25"/>
      <c r="AL329" s="25"/>
    </row>
    <row r="330" spans="16:38" ht="12.75">
      <c r="P330" s="25"/>
      <c r="Q330" s="25"/>
      <c r="R330" s="25"/>
      <c r="S330" s="25"/>
      <c r="T330" s="25"/>
      <c r="U330" s="25"/>
      <c r="V330" s="25"/>
      <c r="W330" s="25"/>
      <c r="X330" s="25"/>
      <c r="Y330" s="25"/>
      <c r="Z330" s="25"/>
      <c r="AA330" s="25"/>
      <c r="AB330" s="25"/>
      <c r="AC330" s="25"/>
      <c r="AD330" s="25"/>
      <c r="AE330" s="25"/>
      <c r="AF330" s="25"/>
      <c r="AG330" s="25"/>
      <c r="AH330" s="25"/>
      <c r="AI330" s="25"/>
      <c r="AJ330" s="25"/>
      <c r="AK330" s="25"/>
      <c r="AL330" s="25"/>
    </row>
    <row r="331" spans="16:38" ht="12.75">
      <c r="P331" s="25"/>
      <c r="Q331" s="25"/>
      <c r="R331" s="25"/>
      <c r="S331" s="25"/>
      <c r="T331" s="25"/>
      <c r="U331" s="25"/>
      <c r="V331" s="25"/>
      <c r="W331" s="25"/>
      <c r="X331" s="25"/>
      <c r="Y331" s="25"/>
      <c r="Z331" s="25"/>
      <c r="AA331" s="25"/>
      <c r="AB331" s="25"/>
      <c r="AC331" s="25"/>
      <c r="AD331" s="25"/>
      <c r="AE331" s="25"/>
      <c r="AF331" s="25"/>
      <c r="AG331" s="25"/>
      <c r="AH331" s="25"/>
      <c r="AI331" s="25"/>
      <c r="AJ331" s="25"/>
      <c r="AK331" s="25"/>
      <c r="AL331" s="25"/>
    </row>
    <row r="332" spans="16:38" ht="12.75">
      <c r="P332" s="25"/>
      <c r="Q332" s="25"/>
      <c r="R332" s="25"/>
      <c r="S332" s="25"/>
      <c r="T332" s="25"/>
      <c r="U332" s="25"/>
      <c r="V332" s="25"/>
      <c r="W332" s="25"/>
      <c r="X332" s="25"/>
      <c r="Y332" s="25"/>
      <c r="Z332" s="25"/>
      <c r="AA332" s="25"/>
      <c r="AB332" s="25"/>
      <c r="AC332" s="25"/>
      <c r="AD332" s="25"/>
      <c r="AE332" s="25"/>
      <c r="AF332" s="25"/>
      <c r="AG332" s="25"/>
      <c r="AH332" s="25"/>
      <c r="AI332" s="25"/>
      <c r="AJ332" s="25"/>
      <c r="AK332" s="25"/>
      <c r="AL332" s="25"/>
    </row>
    <row r="333" spans="16:38" ht="12.75">
      <c r="P333" s="25"/>
      <c r="Q333" s="25"/>
      <c r="R333" s="25"/>
      <c r="S333" s="25"/>
      <c r="T333" s="25"/>
      <c r="U333" s="25"/>
      <c r="V333" s="25"/>
      <c r="W333" s="25"/>
      <c r="X333" s="25"/>
      <c r="Y333" s="25"/>
      <c r="Z333" s="25"/>
      <c r="AA333" s="25"/>
      <c r="AB333" s="25"/>
      <c r="AC333" s="25"/>
      <c r="AD333" s="25"/>
      <c r="AE333" s="25"/>
      <c r="AF333" s="25"/>
      <c r="AG333" s="25"/>
      <c r="AH333" s="25"/>
      <c r="AI333" s="25"/>
      <c r="AJ333" s="25"/>
      <c r="AK333" s="25"/>
      <c r="AL333" s="25"/>
    </row>
    <row r="334" spans="16:38" ht="12.75">
      <c r="P334" s="25"/>
      <c r="Q334" s="25"/>
      <c r="R334" s="25"/>
      <c r="S334" s="25"/>
      <c r="T334" s="25"/>
      <c r="U334" s="25"/>
      <c r="V334" s="25"/>
      <c r="W334" s="25"/>
      <c r="X334" s="25"/>
      <c r="Y334" s="25"/>
      <c r="Z334" s="25"/>
      <c r="AA334" s="25"/>
      <c r="AB334" s="25"/>
      <c r="AC334" s="25"/>
      <c r="AD334" s="25"/>
      <c r="AE334" s="25"/>
      <c r="AF334" s="25"/>
      <c r="AG334" s="25"/>
      <c r="AH334" s="25"/>
      <c r="AI334" s="25"/>
      <c r="AJ334" s="25"/>
      <c r="AK334" s="25"/>
      <c r="AL334" s="25"/>
    </row>
    <row r="335" spans="16:38" ht="12.75">
      <c r="P335" s="25"/>
      <c r="Q335" s="25"/>
      <c r="R335" s="25"/>
      <c r="S335" s="25"/>
      <c r="T335" s="25"/>
      <c r="U335" s="25"/>
      <c r="V335" s="25"/>
      <c r="W335" s="25"/>
      <c r="X335" s="25"/>
      <c r="Y335" s="25"/>
      <c r="Z335" s="25"/>
      <c r="AA335" s="25"/>
      <c r="AB335" s="25"/>
      <c r="AC335" s="25"/>
      <c r="AD335" s="25"/>
      <c r="AE335" s="25"/>
      <c r="AF335" s="25"/>
      <c r="AG335" s="25"/>
      <c r="AH335" s="25"/>
      <c r="AI335" s="25"/>
      <c r="AJ335" s="25"/>
      <c r="AK335" s="25"/>
      <c r="AL335" s="25"/>
    </row>
    <row r="336" spans="16:38" ht="12.75">
      <c r="P336" s="25"/>
      <c r="Q336" s="25"/>
      <c r="R336" s="25"/>
      <c r="S336" s="25"/>
      <c r="T336" s="25"/>
      <c r="U336" s="25"/>
      <c r="V336" s="25"/>
      <c r="W336" s="25"/>
      <c r="X336" s="25"/>
      <c r="Y336" s="25"/>
      <c r="Z336" s="25"/>
      <c r="AA336" s="25"/>
      <c r="AB336" s="25"/>
      <c r="AC336" s="25"/>
      <c r="AD336" s="25"/>
      <c r="AE336" s="25"/>
      <c r="AF336" s="25"/>
      <c r="AG336" s="25"/>
      <c r="AH336" s="25"/>
      <c r="AI336" s="25"/>
      <c r="AJ336" s="25"/>
      <c r="AK336" s="25"/>
      <c r="AL336" s="25"/>
    </row>
    <row r="337" spans="16:38" ht="12.75">
      <c r="P337" s="25"/>
      <c r="Q337" s="25"/>
      <c r="R337" s="25"/>
      <c r="S337" s="25"/>
      <c r="T337" s="25"/>
      <c r="U337" s="25"/>
      <c r="V337" s="25"/>
      <c r="W337" s="25"/>
      <c r="X337" s="25"/>
      <c r="Y337" s="25"/>
      <c r="Z337" s="25"/>
      <c r="AA337" s="25"/>
      <c r="AB337" s="25"/>
      <c r="AC337" s="25"/>
      <c r="AD337" s="25"/>
      <c r="AE337" s="25"/>
      <c r="AF337" s="25"/>
      <c r="AG337" s="25"/>
      <c r="AH337" s="25"/>
      <c r="AI337" s="25"/>
      <c r="AJ337" s="25"/>
      <c r="AK337" s="25"/>
      <c r="AL337" s="25"/>
    </row>
    <row r="338" spans="16:38" ht="12.75"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25"/>
      <c r="AA338" s="25"/>
      <c r="AB338" s="25"/>
      <c r="AC338" s="25"/>
      <c r="AD338" s="25"/>
      <c r="AE338" s="25"/>
      <c r="AF338" s="25"/>
      <c r="AG338" s="25"/>
      <c r="AH338" s="25"/>
      <c r="AI338" s="25"/>
      <c r="AJ338" s="25"/>
      <c r="AK338" s="25"/>
      <c r="AL338" s="25"/>
    </row>
    <row r="339" spans="16:38" ht="12.75">
      <c r="P339" s="25"/>
      <c r="Q339" s="25"/>
      <c r="R339" s="25"/>
      <c r="S339" s="25"/>
      <c r="T339" s="25"/>
      <c r="U339" s="25"/>
      <c r="V339" s="25"/>
      <c r="W339" s="25"/>
      <c r="X339" s="25"/>
      <c r="Y339" s="25"/>
      <c r="Z339" s="25"/>
      <c r="AA339" s="25"/>
      <c r="AB339" s="25"/>
      <c r="AC339" s="25"/>
      <c r="AD339" s="25"/>
      <c r="AE339" s="25"/>
      <c r="AF339" s="25"/>
      <c r="AG339" s="25"/>
      <c r="AH339" s="25"/>
      <c r="AI339" s="25"/>
      <c r="AJ339" s="25"/>
      <c r="AK339" s="25"/>
      <c r="AL339" s="25"/>
    </row>
    <row r="340" spans="16:38" ht="12.75">
      <c r="P340" s="25"/>
      <c r="Q340" s="25"/>
      <c r="R340" s="25"/>
      <c r="S340" s="25"/>
      <c r="T340" s="25"/>
      <c r="U340" s="25"/>
      <c r="V340" s="25"/>
      <c r="W340" s="25"/>
      <c r="X340" s="25"/>
      <c r="Y340" s="25"/>
      <c r="Z340" s="25"/>
      <c r="AA340" s="25"/>
      <c r="AB340" s="25"/>
      <c r="AC340" s="25"/>
      <c r="AD340" s="25"/>
      <c r="AE340" s="25"/>
      <c r="AF340" s="25"/>
      <c r="AG340" s="25"/>
      <c r="AH340" s="25"/>
      <c r="AI340" s="25"/>
      <c r="AJ340" s="25"/>
      <c r="AK340" s="25"/>
      <c r="AL340" s="25"/>
    </row>
    <row r="341" spans="16:38" ht="12.75">
      <c r="P341" s="25"/>
      <c r="Q341" s="25"/>
      <c r="R341" s="25"/>
      <c r="S341" s="25"/>
      <c r="T341" s="25"/>
      <c r="U341" s="25"/>
      <c r="V341" s="25"/>
      <c r="W341" s="25"/>
      <c r="X341" s="25"/>
      <c r="Y341" s="25"/>
      <c r="Z341" s="25"/>
      <c r="AA341" s="25"/>
      <c r="AB341" s="25"/>
      <c r="AC341" s="25"/>
      <c r="AD341" s="25"/>
      <c r="AE341" s="25"/>
      <c r="AF341" s="25"/>
      <c r="AG341" s="25"/>
      <c r="AH341" s="25"/>
      <c r="AI341" s="25"/>
      <c r="AJ341" s="25"/>
      <c r="AK341" s="25"/>
      <c r="AL341" s="25"/>
    </row>
    <row r="342" spans="16:38" ht="12.75">
      <c r="P342" s="25"/>
      <c r="Q342" s="25"/>
      <c r="R342" s="25"/>
      <c r="S342" s="25"/>
      <c r="T342" s="25"/>
      <c r="U342" s="25"/>
      <c r="V342" s="25"/>
      <c r="W342" s="25"/>
      <c r="X342" s="25"/>
      <c r="Y342" s="25"/>
      <c r="Z342" s="25"/>
      <c r="AA342" s="25"/>
      <c r="AB342" s="25"/>
      <c r="AC342" s="25"/>
      <c r="AD342" s="25"/>
      <c r="AE342" s="25"/>
      <c r="AF342" s="25"/>
      <c r="AG342" s="25"/>
      <c r="AH342" s="25"/>
      <c r="AI342" s="25"/>
      <c r="AJ342" s="25"/>
      <c r="AK342" s="25"/>
      <c r="AL342" s="25"/>
    </row>
    <row r="343" spans="16:38" ht="12.75">
      <c r="P343" s="25"/>
      <c r="Q343" s="25"/>
      <c r="R343" s="25"/>
      <c r="S343" s="25"/>
      <c r="T343" s="25"/>
      <c r="U343" s="25"/>
      <c r="V343" s="25"/>
      <c r="W343" s="25"/>
      <c r="X343" s="25"/>
      <c r="Y343" s="25"/>
      <c r="Z343" s="25"/>
      <c r="AA343" s="25"/>
      <c r="AB343" s="25"/>
      <c r="AC343" s="25"/>
      <c r="AD343" s="25"/>
      <c r="AE343" s="25"/>
      <c r="AF343" s="25"/>
      <c r="AG343" s="25"/>
      <c r="AH343" s="25"/>
      <c r="AI343" s="25"/>
      <c r="AJ343" s="25"/>
      <c r="AK343" s="25"/>
      <c r="AL343" s="25"/>
    </row>
    <row r="344" spans="16:38" ht="12.75">
      <c r="P344" s="25"/>
      <c r="Q344" s="25"/>
      <c r="R344" s="25"/>
      <c r="S344" s="25"/>
      <c r="T344" s="25"/>
      <c r="U344" s="25"/>
      <c r="V344" s="25"/>
      <c r="W344" s="25"/>
      <c r="X344" s="25"/>
      <c r="Y344" s="25"/>
      <c r="Z344" s="25"/>
      <c r="AA344" s="25"/>
      <c r="AB344" s="25"/>
      <c r="AC344" s="25"/>
      <c r="AD344" s="25"/>
      <c r="AE344" s="25"/>
      <c r="AF344" s="25"/>
      <c r="AG344" s="25"/>
      <c r="AH344" s="25"/>
      <c r="AI344" s="25"/>
      <c r="AJ344" s="25"/>
      <c r="AK344" s="25"/>
      <c r="AL344" s="25"/>
    </row>
    <row r="345" spans="16:38" ht="12.75">
      <c r="P345" s="25"/>
      <c r="Q345" s="25"/>
      <c r="R345" s="25"/>
      <c r="S345" s="25"/>
      <c r="T345" s="25"/>
      <c r="U345" s="25"/>
      <c r="V345" s="25"/>
      <c r="W345" s="25"/>
      <c r="X345" s="25"/>
      <c r="Y345" s="25"/>
      <c r="Z345" s="25"/>
      <c r="AA345" s="25"/>
      <c r="AB345" s="25"/>
      <c r="AC345" s="25"/>
      <c r="AD345" s="25"/>
      <c r="AE345" s="25"/>
      <c r="AF345" s="25"/>
      <c r="AG345" s="25"/>
      <c r="AH345" s="25"/>
      <c r="AI345" s="25"/>
      <c r="AJ345" s="25"/>
      <c r="AK345" s="25"/>
      <c r="AL345" s="25"/>
    </row>
    <row r="346" spans="16:38" ht="12.75">
      <c r="P346" s="25"/>
      <c r="Q346" s="25"/>
      <c r="R346" s="25"/>
      <c r="S346" s="25"/>
      <c r="T346" s="25"/>
      <c r="U346" s="25"/>
      <c r="V346" s="25"/>
      <c r="W346" s="25"/>
      <c r="X346" s="25"/>
      <c r="Y346" s="25"/>
      <c r="Z346" s="25"/>
      <c r="AA346" s="25"/>
      <c r="AB346" s="25"/>
      <c r="AC346" s="25"/>
      <c r="AD346" s="25"/>
      <c r="AE346" s="25"/>
      <c r="AF346" s="25"/>
      <c r="AG346" s="25"/>
      <c r="AH346" s="25"/>
      <c r="AI346" s="25"/>
      <c r="AJ346" s="25"/>
      <c r="AK346" s="25"/>
      <c r="AL346" s="25"/>
    </row>
    <row r="347" spans="16:38" ht="12.75"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25"/>
      <c r="AA347" s="25"/>
      <c r="AB347" s="25"/>
      <c r="AC347" s="25"/>
      <c r="AD347" s="25"/>
      <c r="AE347" s="25"/>
      <c r="AF347" s="25"/>
      <c r="AG347" s="25"/>
      <c r="AH347" s="25"/>
      <c r="AI347" s="25"/>
      <c r="AJ347" s="25"/>
      <c r="AK347" s="25"/>
      <c r="AL347" s="25"/>
    </row>
    <row r="348" spans="16:38" ht="12.75"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25"/>
      <c r="AA348" s="25"/>
      <c r="AB348" s="25"/>
      <c r="AC348" s="25"/>
      <c r="AD348" s="25"/>
      <c r="AE348" s="25"/>
      <c r="AF348" s="25"/>
      <c r="AG348" s="25"/>
      <c r="AH348" s="25"/>
      <c r="AI348" s="25"/>
      <c r="AJ348" s="25"/>
      <c r="AK348" s="25"/>
      <c r="AL348" s="25"/>
    </row>
    <row r="349" spans="16:38" ht="12.75">
      <c r="P349" s="25"/>
      <c r="Q349" s="25"/>
      <c r="R349" s="25"/>
      <c r="S349" s="25"/>
      <c r="T349" s="25"/>
      <c r="U349" s="25"/>
      <c r="V349" s="25"/>
      <c r="W349" s="25"/>
      <c r="X349" s="25"/>
      <c r="Y349" s="25"/>
      <c r="Z349" s="25"/>
      <c r="AA349" s="25"/>
      <c r="AB349" s="25"/>
      <c r="AC349" s="25"/>
      <c r="AD349" s="25"/>
      <c r="AE349" s="25"/>
      <c r="AF349" s="25"/>
      <c r="AG349" s="25"/>
      <c r="AH349" s="25"/>
      <c r="AI349" s="25"/>
      <c r="AJ349" s="25"/>
      <c r="AK349" s="25"/>
      <c r="AL349" s="25"/>
    </row>
    <row r="350" spans="16:38" ht="12.75">
      <c r="P350" s="25"/>
      <c r="Q350" s="25"/>
      <c r="R350" s="25"/>
      <c r="S350" s="25"/>
      <c r="T350" s="25"/>
      <c r="U350" s="25"/>
      <c r="V350" s="25"/>
      <c r="W350" s="25"/>
      <c r="X350" s="25"/>
      <c r="Y350" s="25"/>
      <c r="Z350" s="25"/>
      <c r="AA350" s="25"/>
      <c r="AB350" s="25"/>
      <c r="AC350" s="25"/>
      <c r="AD350" s="25"/>
      <c r="AE350" s="25"/>
      <c r="AF350" s="25"/>
      <c r="AG350" s="25"/>
      <c r="AH350" s="25"/>
      <c r="AI350" s="25"/>
      <c r="AJ350" s="25"/>
      <c r="AK350" s="25"/>
      <c r="AL350" s="25"/>
    </row>
    <row r="351" spans="16:38" ht="12.75">
      <c r="P351" s="25"/>
      <c r="Q351" s="25"/>
      <c r="R351" s="25"/>
      <c r="S351" s="25"/>
      <c r="T351" s="25"/>
      <c r="U351" s="25"/>
      <c r="V351" s="25"/>
      <c r="W351" s="25"/>
      <c r="X351" s="25"/>
      <c r="Y351" s="25"/>
      <c r="Z351" s="25"/>
      <c r="AA351" s="25"/>
      <c r="AB351" s="25"/>
      <c r="AC351" s="25"/>
      <c r="AD351" s="25"/>
      <c r="AE351" s="25"/>
      <c r="AF351" s="25"/>
      <c r="AG351" s="25"/>
      <c r="AH351" s="25"/>
      <c r="AI351" s="25"/>
      <c r="AJ351" s="25"/>
      <c r="AK351" s="25"/>
      <c r="AL351" s="25"/>
    </row>
    <row r="352" spans="16:38" ht="12.75">
      <c r="P352" s="25"/>
      <c r="Q352" s="25"/>
      <c r="R352" s="25"/>
      <c r="S352" s="25"/>
      <c r="T352" s="25"/>
      <c r="U352" s="25"/>
      <c r="V352" s="25"/>
      <c r="W352" s="25"/>
      <c r="X352" s="25"/>
      <c r="Y352" s="25"/>
      <c r="Z352" s="25"/>
      <c r="AA352" s="25"/>
      <c r="AB352" s="25"/>
      <c r="AC352" s="25"/>
      <c r="AD352" s="25"/>
      <c r="AE352" s="25"/>
      <c r="AF352" s="25"/>
      <c r="AG352" s="25"/>
      <c r="AH352" s="25"/>
      <c r="AI352" s="25"/>
      <c r="AJ352" s="25"/>
      <c r="AK352" s="25"/>
      <c r="AL352" s="25"/>
    </row>
    <row r="353" spans="16:38" ht="12.75">
      <c r="P353" s="25"/>
      <c r="Q353" s="25"/>
      <c r="R353" s="25"/>
      <c r="S353" s="25"/>
      <c r="T353" s="25"/>
      <c r="U353" s="25"/>
      <c r="V353" s="25"/>
      <c r="W353" s="25"/>
      <c r="X353" s="25"/>
      <c r="Y353" s="25"/>
      <c r="Z353" s="25"/>
      <c r="AA353" s="25"/>
      <c r="AB353" s="25"/>
      <c r="AC353" s="25"/>
      <c r="AD353" s="25"/>
      <c r="AE353" s="25"/>
      <c r="AF353" s="25"/>
      <c r="AG353" s="25"/>
      <c r="AH353" s="25"/>
      <c r="AI353" s="25"/>
      <c r="AJ353" s="25"/>
      <c r="AK353" s="25"/>
      <c r="AL353" s="25"/>
    </row>
    <row r="354" spans="16:38" ht="12.75">
      <c r="P354" s="25"/>
      <c r="Q354" s="25"/>
      <c r="R354" s="25"/>
      <c r="S354" s="25"/>
      <c r="T354" s="25"/>
      <c r="U354" s="25"/>
      <c r="V354" s="25"/>
      <c r="W354" s="25"/>
      <c r="X354" s="25"/>
      <c r="Y354" s="25"/>
      <c r="Z354" s="25"/>
      <c r="AA354" s="25"/>
      <c r="AB354" s="25"/>
      <c r="AC354" s="25"/>
      <c r="AD354" s="25"/>
      <c r="AE354" s="25"/>
      <c r="AF354" s="25"/>
      <c r="AG354" s="25"/>
      <c r="AH354" s="25"/>
      <c r="AI354" s="25"/>
      <c r="AJ354" s="25"/>
      <c r="AK354" s="25"/>
      <c r="AL354" s="25"/>
    </row>
    <row r="355" spans="16:38" ht="12.75">
      <c r="P355" s="25"/>
      <c r="Q355" s="25"/>
      <c r="R355" s="25"/>
      <c r="S355" s="25"/>
      <c r="T355" s="25"/>
      <c r="U355" s="25"/>
      <c r="V355" s="25"/>
      <c r="W355" s="25"/>
      <c r="X355" s="25"/>
      <c r="Y355" s="25"/>
      <c r="Z355" s="25"/>
      <c r="AA355" s="25"/>
      <c r="AB355" s="25"/>
      <c r="AC355" s="25"/>
      <c r="AD355" s="25"/>
      <c r="AE355" s="25"/>
      <c r="AF355" s="25"/>
      <c r="AG355" s="25"/>
      <c r="AH355" s="25"/>
      <c r="AI355" s="25"/>
      <c r="AJ355" s="25"/>
      <c r="AK355" s="25"/>
      <c r="AL355" s="25"/>
    </row>
    <row r="356" spans="16:38" ht="12.75">
      <c r="P356" s="25"/>
      <c r="Q356" s="25"/>
      <c r="R356" s="25"/>
      <c r="S356" s="25"/>
      <c r="T356" s="25"/>
      <c r="U356" s="25"/>
      <c r="V356" s="25"/>
      <c r="W356" s="25"/>
      <c r="X356" s="25"/>
      <c r="Y356" s="25"/>
      <c r="Z356" s="25"/>
      <c r="AA356" s="25"/>
      <c r="AB356" s="25"/>
      <c r="AC356" s="25"/>
      <c r="AD356" s="25"/>
      <c r="AE356" s="25"/>
      <c r="AF356" s="25"/>
      <c r="AG356" s="25"/>
      <c r="AH356" s="25"/>
      <c r="AI356" s="25"/>
      <c r="AJ356" s="25"/>
      <c r="AK356" s="25"/>
      <c r="AL356" s="25"/>
    </row>
    <row r="357" spans="16:38" ht="12.75">
      <c r="P357" s="25"/>
      <c r="Q357" s="25"/>
      <c r="R357" s="25"/>
      <c r="S357" s="25"/>
      <c r="T357" s="25"/>
      <c r="U357" s="25"/>
      <c r="V357" s="25"/>
      <c r="W357" s="25"/>
      <c r="X357" s="25"/>
      <c r="Y357" s="25"/>
      <c r="Z357" s="25"/>
      <c r="AA357" s="25"/>
      <c r="AB357" s="25"/>
      <c r="AC357" s="25"/>
      <c r="AD357" s="25"/>
      <c r="AE357" s="25"/>
      <c r="AF357" s="25"/>
      <c r="AG357" s="25"/>
      <c r="AH357" s="25"/>
      <c r="AI357" s="25"/>
      <c r="AJ357" s="25"/>
      <c r="AK357" s="25"/>
      <c r="AL357" s="25"/>
    </row>
    <row r="358" spans="16:38" ht="12.75">
      <c r="P358" s="25"/>
      <c r="Q358" s="25"/>
      <c r="R358" s="25"/>
      <c r="S358" s="25"/>
      <c r="T358" s="25"/>
      <c r="U358" s="25"/>
      <c r="V358" s="25"/>
      <c r="W358" s="25"/>
      <c r="X358" s="25"/>
      <c r="Y358" s="25"/>
      <c r="Z358" s="25"/>
      <c r="AA358" s="25"/>
      <c r="AB358" s="25"/>
      <c r="AC358" s="25"/>
      <c r="AD358" s="25"/>
      <c r="AE358" s="25"/>
      <c r="AF358" s="25"/>
      <c r="AG358" s="25"/>
      <c r="AH358" s="25"/>
      <c r="AI358" s="25"/>
      <c r="AJ358" s="25"/>
      <c r="AK358" s="25"/>
      <c r="AL358" s="25"/>
    </row>
    <row r="359" spans="16:38" ht="12.75">
      <c r="P359" s="25"/>
      <c r="Q359" s="25"/>
      <c r="R359" s="25"/>
      <c r="S359" s="25"/>
      <c r="T359" s="25"/>
      <c r="U359" s="25"/>
      <c r="V359" s="25"/>
      <c r="W359" s="25"/>
      <c r="X359" s="25"/>
      <c r="Y359" s="25"/>
      <c r="Z359" s="25"/>
      <c r="AA359" s="25"/>
      <c r="AB359" s="25"/>
      <c r="AC359" s="25"/>
      <c r="AD359" s="25"/>
      <c r="AE359" s="25"/>
      <c r="AF359" s="25"/>
      <c r="AG359" s="25"/>
      <c r="AH359" s="25"/>
      <c r="AI359" s="25"/>
      <c r="AJ359" s="25"/>
      <c r="AK359" s="25"/>
      <c r="AL359" s="25"/>
    </row>
    <row r="360" spans="16:38" ht="12.75">
      <c r="P360" s="25"/>
      <c r="Q360" s="25"/>
      <c r="R360" s="25"/>
      <c r="S360" s="25"/>
      <c r="T360" s="25"/>
      <c r="U360" s="25"/>
      <c r="V360" s="25"/>
      <c r="W360" s="25"/>
      <c r="X360" s="25"/>
      <c r="Y360" s="25"/>
      <c r="Z360" s="25"/>
      <c r="AA360" s="25"/>
      <c r="AB360" s="25"/>
      <c r="AC360" s="25"/>
      <c r="AD360" s="25"/>
      <c r="AE360" s="25"/>
      <c r="AF360" s="25"/>
      <c r="AG360" s="25"/>
      <c r="AH360" s="25"/>
      <c r="AI360" s="25"/>
      <c r="AJ360" s="25"/>
      <c r="AK360" s="25"/>
      <c r="AL360" s="25"/>
    </row>
    <row r="361" spans="16:38" ht="12.75">
      <c r="P361" s="25"/>
      <c r="Q361" s="25"/>
      <c r="R361" s="25"/>
      <c r="S361" s="25"/>
      <c r="T361" s="25"/>
      <c r="U361" s="25"/>
      <c r="V361" s="25"/>
      <c r="W361" s="25"/>
      <c r="X361" s="25"/>
      <c r="Y361" s="25"/>
      <c r="Z361" s="25"/>
      <c r="AA361" s="25"/>
      <c r="AB361" s="25"/>
      <c r="AC361" s="25"/>
      <c r="AD361" s="25"/>
      <c r="AE361" s="25"/>
      <c r="AF361" s="25"/>
      <c r="AG361" s="25"/>
      <c r="AH361" s="25"/>
      <c r="AI361" s="25"/>
      <c r="AJ361" s="25"/>
      <c r="AK361" s="25"/>
      <c r="AL361" s="25"/>
    </row>
    <row r="362" spans="16:38" ht="12.75">
      <c r="P362" s="25"/>
      <c r="Q362" s="25"/>
      <c r="R362" s="25"/>
      <c r="S362" s="25"/>
      <c r="T362" s="25"/>
      <c r="U362" s="25"/>
      <c r="V362" s="25"/>
      <c r="W362" s="25"/>
      <c r="X362" s="25"/>
      <c r="Y362" s="25"/>
      <c r="Z362" s="25"/>
      <c r="AA362" s="25"/>
      <c r="AB362" s="25"/>
      <c r="AC362" s="25"/>
      <c r="AD362" s="25"/>
      <c r="AE362" s="25"/>
      <c r="AF362" s="25"/>
      <c r="AG362" s="25"/>
      <c r="AH362" s="25"/>
      <c r="AI362" s="25"/>
      <c r="AJ362" s="25"/>
      <c r="AK362" s="25"/>
      <c r="AL362" s="25"/>
    </row>
    <row r="363" spans="16:38" ht="12.75">
      <c r="P363" s="25"/>
      <c r="Q363" s="25"/>
      <c r="R363" s="25"/>
      <c r="S363" s="25"/>
      <c r="T363" s="25"/>
      <c r="U363" s="25"/>
      <c r="V363" s="25"/>
      <c r="W363" s="25"/>
      <c r="X363" s="25"/>
      <c r="Y363" s="25"/>
      <c r="Z363" s="25"/>
      <c r="AA363" s="25"/>
      <c r="AB363" s="25"/>
      <c r="AC363" s="25"/>
      <c r="AD363" s="25"/>
      <c r="AE363" s="25"/>
      <c r="AF363" s="25"/>
      <c r="AG363" s="25"/>
      <c r="AH363" s="25"/>
      <c r="AI363" s="25"/>
      <c r="AJ363" s="25"/>
      <c r="AK363" s="25"/>
      <c r="AL363" s="25"/>
    </row>
    <row r="364" spans="16:38" ht="12.75">
      <c r="P364" s="25"/>
      <c r="Q364" s="25"/>
      <c r="R364" s="25"/>
      <c r="S364" s="25"/>
      <c r="T364" s="25"/>
      <c r="U364" s="25"/>
      <c r="V364" s="25"/>
      <c r="W364" s="25"/>
      <c r="X364" s="25"/>
      <c r="Y364" s="25"/>
      <c r="Z364" s="25"/>
      <c r="AA364" s="25"/>
      <c r="AB364" s="25"/>
      <c r="AC364" s="25"/>
      <c r="AD364" s="25"/>
      <c r="AE364" s="25"/>
      <c r="AF364" s="25"/>
      <c r="AG364" s="25"/>
      <c r="AH364" s="25"/>
      <c r="AI364" s="25"/>
      <c r="AJ364" s="25"/>
      <c r="AK364" s="25"/>
      <c r="AL364" s="25"/>
    </row>
    <row r="365" spans="16:38" ht="12.75">
      <c r="P365" s="25"/>
      <c r="Q365" s="25"/>
      <c r="R365" s="25"/>
      <c r="S365" s="25"/>
      <c r="T365" s="25"/>
      <c r="U365" s="25"/>
      <c r="V365" s="25"/>
      <c r="W365" s="25"/>
      <c r="X365" s="25"/>
      <c r="Y365" s="25"/>
      <c r="Z365" s="25"/>
      <c r="AA365" s="25"/>
      <c r="AB365" s="25"/>
      <c r="AC365" s="25"/>
      <c r="AD365" s="25"/>
      <c r="AE365" s="25"/>
      <c r="AF365" s="25"/>
      <c r="AG365" s="25"/>
      <c r="AH365" s="25"/>
      <c r="AI365" s="25"/>
      <c r="AJ365" s="25"/>
      <c r="AK365" s="25"/>
      <c r="AL365" s="25"/>
    </row>
    <row r="366" spans="16:38" ht="12.75">
      <c r="P366" s="25"/>
      <c r="Q366" s="25"/>
      <c r="R366" s="25"/>
      <c r="S366" s="25"/>
      <c r="T366" s="25"/>
      <c r="U366" s="25"/>
      <c r="V366" s="25"/>
      <c r="W366" s="25"/>
      <c r="X366" s="25"/>
      <c r="Y366" s="25"/>
      <c r="Z366" s="25"/>
      <c r="AA366" s="25"/>
      <c r="AB366" s="25"/>
      <c r="AC366" s="25"/>
      <c r="AD366" s="25"/>
      <c r="AE366" s="25"/>
      <c r="AF366" s="25"/>
      <c r="AG366" s="25"/>
      <c r="AH366" s="25"/>
      <c r="AI366" s="25"/>
      <c r="AJ366" s="25"/>
      <c r="AK366" s="25"/>
      <c r="AL366" s="25"/>
    </row>
    <row r="367" spans="16:38" ht="12.75">
      <c r="P367" s="25"/>
      <c r="Q367" s="25"/>
      <c r="R367" s="25"/>
      <c r="S367" s="25"/>
      <c r="T367" s="25"/>
      <c r="U367" s="25"/>
      <c r="V367" s="25"/>
      <c r="W367" s="25"/>
      <c r="X367" s="25"/>
      <c r="Y367" s="25"/>
      <c r="Z367" s="25"/>
      <c r="AA367" s="25"/>
      <c r="AB367" s="25"/>
      <c r="AC367" s="25"/>
      <c r="AD367" s="25"/>
      <c r="AE367" s="25"/>
      <c r="AF367" s="25"/>
      <c r="AG367" s="25"/>
      <c r="AH367" s="25"/>
      <c r="AI367" s="25"/>
      <c r="AJ367" s="25"/>
      <c r="AK367" s="25"/>
      <c r="AL367" s="25"/>
    </row>
    <row r="368" spans="16:38" ht="12.75">
      <c r="P368" s="25"/>
      <c r="Q368" s="25"/>
      <c r="R368" s="25"/>
      <c r="S368" s="25"/>
      <c r="T368" s="25"/>
      <c r="U368" s="25"/>
      <c r="V368" s="25"/>
      <c r="W368" s="25"/>
      <c r="X368" s="25"/>
      <c r="Y368" s="25"/>
      <c r="Z368" s="25"/>
      <c r="AA368" s="25"/>
      <c r="AB368" s="25"/>
      <c r="AC368" s="25"/>
      <c r="AD368" s="25"/>
      <c r="AE368" s="25"/>
      <c r="AF368" s="25"/>
      <c r="AG368" s="25"/>
      <c r="AH368" s="25"/>
      <c r="AI368" s="25"/>
      <c r="AJ368" s="25"/>
      <c r="AK368" s="25"/>
      <c r="AL368" s="25"/>
    </row>
    <row r="369" spans="16:38" ht="12.75">
      <c r="P369" s="25"/>
      <c r="Q369" s="25"/>
      <c r="R369" s="25"/>
      <c r="S369" s="25"/>
      <c r="T369" s="25"/>
      <c r="U369" s="25"/>
      <c r="V369" s="25"/>
      <c r="W369" s="25"/>
      <c r="X369" s="25"/>
      <c r="Y369" s="25"/>
      <c r="Z369" s="25"/>
      <c r="AA369" s="25"/>
      <c r="AB369" s="25"/>
      <c r="AC369" s="25"/>
      <c r="AD369" s="25"/>
      <c r="AE369" s="25"/>
      <c r="AF369" s="25"/>
      <c r="AG369" s="25"/>
      <c r="AH369" s="25"/>
      <c r="AI369" s="25"/>
      <c r="AJ369" s="25"/>
      <c r="AK369" s="25"/>
      <c r="AL369" s="25"/>
    </row>
    <row r="370" spans="16:38" ht="12.75">
      <c r="P370" s="25"/>
      <c r="Q370" s="25"/>
      <c r="R370" s="25"/>
      <c r="S370" s="25"/>
      <c r="T370" s="25"/>
      <c r="U370" s="25"/>
      <c r="V370" s="25"/>
      <c r="W370" s="25"/>
      <c r="X370" s="25"/>
      <c r="Y370" s="25"/>
      <c r="Z370" s="25"/>
      <c r="AA370" s="25"/>
      <c r="AB370" s="25"/>
      <c r="AC370" s="25"/>
      <c r="AD370" s="25"/>
      <c r="AE370" s="25"/>
      <c r="AF370" s="25"/>
      <c r="AG370" s="25"/>
      <c r="AH370" s="25"/>
      <c r="AI370" s="25"/>
      <c r="AJ370" s="25"/>
      <c r="AK370" s="25"/>
      <c r="AL370" s="25"/>
    </row>
    <row r="371" spans="16:38" ht="12.75">
      <c r="P371" s="25"/>
      <c r="Q371" s="25"/>
      <c r="R371" s="25"/>
      <c r="S371" s="25"/>
      <c r="T371" s="25"/>
      <c r="U371" s="25"/>
      <c r="V371" s="25"/>
      <c r="W371" s="25"/>
      <c r="X371" s="25"/>
      <c r="Y371" s="25"/>
      <c r="Z371" s="25"/>
      <c r="AA371" s="25"/>
      <c r="AB371" s="25"/>
      <c r="AC371" s="25"/>
      <c r="AD371" s="25"/>
      <c r="AE371" s="25"/>
      <c r="AF371" s="25"/>
      <c r="AG371" s="25"/>
      <c r="AH371" s="25"/>
      <c r="AI371" s="25"/>
      <c r="AJ371" s="25"/>
      <c r="AK371" s="25"/>
      <c r="AL371" s="25"/>
    </row>
    <row r="372" spans="16:38" ht="12.75">
      <c r="P372" s="25"/>
      <c r="Q372" s="25"/>
      <c r="R372" s="25"/>
      <c r="S372" s="25"/>
      <c r="T372" s="25"/>
      <c r="U372" s="25"/>
      <c r="V372" s="25"/>
      <c r="W372" s="25"/>
      <c r="X372" s="25"/>
      <c r="Y372" s="25"/>
      <c r="Z372" s="25"/>
      <c r="AA372" s="25"/>
      <c r="AB372" s="25"/>
      <c r="AC372" s="25"/>
      <c r="AD372" s="25"/>
      <c r="AE372" s="25"/>
      <c r="AF372" s="25"/>
      <c r="AG372" s="25"/>
      <c r="AH372" s="25"/>
      <c r="AI372" s="25"/>
      <c r="AJ372" s="25"/>
      <c r="AK372" s="25"/>
      <c r="AL372" s="25"/>
    </row>
    <row r="373" spans="16:38" ht="12.75">
      <c r="P373" s="25"/>
      <c r="Q373" s="25"/>
      <c r="R373" s="25"/>
      <c r="S373" s="25"/>
      <c r="T373" s="25"/>
      <c r="U373" s="25"/>
      <c r="V373" s="25"/>
      <c r="W373" s="25"/>
      <c r="X373" s="25"/>
      <c r="Y373" s="25"/>
      <c r="Z373" s="25"/>
      <c r="AA373" s="25"/>
      <c r="AB373" s="25"/>
      <c r="AC373" s="25"/>
      <c r="AD373" s="25"/>
      <c r="AE373" s="25"/>
      <c r="AF373" s="25"/>
      <c r="AG373" s="25"/>
      <c r="AH373" s="25"/>
      <c r="AI373" s="25"/>
      <c r="AJ373" s="25"/>
      <c r="AK373" s="25"/>
      <c r="AL373" s="25"/>
    </row>
    <row r="374" spans="16:38" ht="12.75">
      <c r="P374" s="25"/>
      <c r="Q374" s="25"/>
      <c r="R374" s="25"/>
      <c r="S374" s="25"/>
      <c r="T374" s="25"/>
      <c r="U374" s="25"/>
      <c r="V374" s="25"/>
      <c r="W374" s="25"/>
      <c r="X374" s="25"/>
      <c r="Y374" s="25"/>
      <c r="Z374" s="25"/>
      <c r="AA374" s="25"/>
      <c r="AB374" s="25"/>
      <c r="AC374" s="25"/>
      <c r="AD374" s="25"/>
      <c r="AE374" s="25"/>
      <c r="AF374" s="25"/>
      <c r="AG374" s="25"/>
      <c r="AH374" s="25"/>
      <c r="AI374" s="25"/>
      <c r="AJ374" s="25"/>
      <c r="AK374" s="25"/>
      <c r="AL374" s="25"/>
    </row>
    <row r="375" spans="16:38" ht="12.75">
      <c r="P375" s="25"/>
      <c r="Q375" s="25"/>
      <c r="R375" s="25"/>
      <c r="S375" s="25"/>
      <c r="T375" s="25"/>
      <c r="U375" s="25"/>
      <c r="V375" s="25"/>
      <c r="W375" s="25"/>
      <c r="X375" s="25"/>
      <c r="Y375" s="25"/>
      <c r="Z375" s="25"/>
      <c r="AA375" s="25"/>
      <c r="AB375" s="25"/>
      <c r="AC375" s="25"/>
      <c r="AD375" s="25"/>
      <c r="AE375" s="25"/>
      <c r="AF375" s="25"/>
      <c r="AG375" s="25"/>
      <c r="AH375" s="25"/>
      <c r="AI375" s="25"/>
      <c r="AJ375" s="25"/>
      <c r="AK375" s="25"/>
      <c r="AL375" s="25"/>
    </row>
    <row r="376" spans="16:38" ht="12.75">
      <c r="P376" s="25"/>
      <c r="Q376" s="25"/>
      <c r="R376" s="25"/>
      <c r="S376" s="25"/>
      <c r="T376" s="25"/>
      <c r="U376" s="25"/>
      <c r="V376" s="25"/>
      <c r="W376" s="25"/>
      <c r="X376" s="25"/>
      <c r="Y376" s="25"/>
      <c r="Z376" s="25"/>
      <c r="AA376" s="25"/>
      <c r="AB376" s="25"/>
      <c r="AC376" s="25"/>
      <c r="AD376" s="25"/>
      <c r="AE376" s="25"/>
      <c r="AF376" s="25"/>
      <c r="AG376" s="25"/>
      <c r="AH376" s="25"/>
      <c r="AI376" s="25"/>
      <c r="AJ376" s="25"/>
      <c r="AK376" s="25"/>
      <c r="AL376" s="25"/>
    </row>
    <row r="377" spans="16:38" ht="12.75">
      <c r="P377" s="25"/>
      <c r="Q377" s="25"/>
      <c r="R377" s="25"/>
      <c r="S377" s="25"/>
      <c r="T377" s="25"/>
      <c r="U377" s="25"/>
      <c r="V377" s="25"/>
      <c r="W377" s="25"/>
      <c r="X377" s="25"/>
      <c r="Y377" s="25"/>
      <c r="Z377" s="25"/>
      <c r="AA377" s="25"/>
      <c r="AB377" s="25"/>
      <c r="AC377" s="25"/>
      <c r="AD377" s="25"/>
      <c r="AE377" s="25"/>
      <c r="AF377" s="25"/>
      <c r="AG377" s="25"/>
      <c r="AH377" s="25"/>
      <c r="AI377" s="25"/>
      <c r="AJ377" s="25"/>
      <c r="AK377" s="25"/>
      <c r="AL377" s="25"/>
    </row>
    <row r="378" spans="16:38" ht="12.75">
      <c r="P378" s="25"/>
      <c r="Q378" s="25"/>
      <c r="R378" s="25"/>
      <c r="S378" s="25"/>
      <c r="T378" s="25"/>
      <c r="U378" s="25"/>
      <c r="V378" s="25"/>
      <c r="W378" s="25"/>
      <c r="X378" s="25"/>
      <c r="Y378" s="25"/>
      <c r="Z378" s="25"/>
      <c r="AA378" s="25"/>
      <c r="AB378" s="25"/>
      <c r="AC378" s="25"/>
      <c r="AD378" s="25"/>
      <c r="AE378" s="25"/>
      <c r="AF378" s="25"/>
      <c r="AG378" s="25"/>
      <c r="AH378" s="25"/>
      <c r="AI378" s="25"/>
      <c r="AJ378" s="25"/>
      <c r="AK378" s="25"/>
      <c r="AL378" s="25"/>
    </row>
    <row r="379" spans="16:38" ht="12.75">
      <c r="P379" s="25"/>
      <c r="Q379" s="25"/>
      <c r="R379" s="25"/>
      <c r="S379" s="25"/>
      <c r="T379" s="25"/>
      <c r="U379" s="25"/>
      <c r="V379" s="25"/>
      <c r="W379" s="25"/>
      <c r="X379" s="25"/>
      <c r="Y379" s="25"/>
      <c r="Z379" s="25"/>
      <c r="AA379" s="25"/>
      <c r="AB379" s="25"/>
      <c r="AC379" s="25"/>
      <c r="AD379" s="25"/>
      <c r="AE379" s="25"/>
      <c r="AF379" s="25"/>
      <c r="AG379" s="25"/>
      <c r="AH379" s="25"/>
      <c r="AI379" s="25"/>
      <c r="AJ379" s="25"/>
      <c r="AK379" s="25"/>
      <c r="AL379" s="25"/>
    </row>
    <row r="380" spans="16:38" ht="12.75">
      <c r="P380" s="25"/>
      <c r="Q380" s="25"/>
      <c r="R380" s="25"/>
      <c r="S380" s="25"/>
      <c r="T380" s="25"/>
      <c r="U380" s="25"/>
      <c r="V380" s="25"/>
      <c r="W380" s="25"/>
      <c r="X380" s="25"/>
      <c r="Y380" s="25"/>
      <c r="Z380" s="25"/>
      <c r="AA380" s="25"/>
      <c r="AB380" s="25"/>
      <c r="AC380" s="25"/>
      <c r="AD380" s="25"/>
      <c r="AE380" s="25"/>
      <c r="AF380" s="25"/>
      <c r="AG380" s="25"/>
      <c r="AH380" s="25"/>
      <c r="AI380" s="25"/>
      <c r="AJ380" s="25"/>
      <c r="AK380" s="25"/>
      <c r="AL380" s="25"/>
    </row>
    <row r="381" spans="16:38" ht="12.75">
      <c r="P381" s="25"/>
      <c r="Q381" s="25"/>
      <c r="R381" s="25"/>
      <c r="S381" s="25"/>
      <c r="T381" s="25"/>
      <c r="U381" s="25"/>
      <c r="V381" s="25"/>
      <c r="W381" s="25"/>
      <c r="X381" s="25"/>
      <c r="Y381" s="25"/>
      <c r="Z381" s="25"/>
      <c r="AA381" s="25"/>
      <c r="AB381" s="25"/>
      <c r="AC381" s="25"/>
      <c r="AD381" s="25"/>
      <c r="AE381" s="25"/>
      <c r="AF381" s="25"/>
      <c r="AG381" s="25"/>
      <c r="AH381" s="25"/>
      <c r="AI381" s="25"/>
      <c r="AJ381" s="25"/>
      <c r="AK381" s="25"/>
      <c r="AL381" s="25"/>
    </row>
    <row r="382" spans="16:38" ht="12.75">
      <c r="P382" s="25"/>
      <c r="Q382" s="25"/>
      <c r="R382" s="25"/>
      <c r="S382" s="25"/>
      <c r="T382" s="25"/>
      <c r="U382" s="25"/>
      <c r="V382" s="25"/>
      <c r="W382" s="25"/>
      <c r="X382" s="25"/>
      <c r="Y382" s="25"/>
      <c r="Z382" s="25"/>
      <c r="AA382" s="25"/>
      <c r="AB382" s="25"/>
      <c r="AC382" s="25"/>
      <c r="AD382" s="25"/>
      <c r="AE382" s="25"/>
      <c r="AF382" s="25"/>
      <c r="AG382" s="25"/>
      <c r="AH382" s="25"/>
      <c r="AI382" s="25"/>
      <c r="AJ382" s="25"/>
      <c r="AK382" s="25"/>
      <c r="AL382" s="25"/>
    </row>
    <row r="383" spans="16:38" ht="12.75">
      <c r="P383" s="25"/>
      <c r="Q383" s="25"/>
      <c r="R383" s="25"/>
      <c r="S383" s="25"/>
      <c r="T383" s="25"/>
      <c r="U383" s="25"/>
      <c r="V383" s="25"/>
      <c r="W383" s="25"/>
      <c r="X383" s="25"/>
      <c r="Y383" s="25"/>
      <c r="Z383" s="25"/>
      <c r="AA383" s="25"/>
      <c r="AB383" s="25"/>
      <c r="AC383" s="25"/>
      <c r="AD383" s="25"/>
      <c r="AE383" s="25"/>
      <c r="AF383" s="25"/>
      <c r="AG383" s="25"/>
      <c r="AH383" s="25"/>
      <c r="AI383" s="25"/>
      <c r="AJ383" s="25"/>
      <c r="AK383" s="25"/>
      <c r="AL383" s="25"/>
    </row>
    <row r="384" spans="16:38" ht="12.75">
      <c r="P384" s="25"/>
      <c r="Q384" s="25"/>
      <c r="R384" s="25"/>
      <c r="S384" s="25"/>
      <c r="T384" s="25"/>
      <c r="U384" s="25"/>
      <c r="V384" s="25"/>
      <c r="W384" s="25"/>
      <c r="X384" s="25"/>
      <c r="Y384" s="25"/>
      <c r="Z384" s="25"/>
      <c r="AA384" s="25"/>
      <c r="AB384" s="25"/>
      <c r="AC384" s="25"/>
      <c r="AD384" s="25"/>
      <c r="AE384" s="25"/>
      <c r="AF384" s="25"/>
      <c r="AG384" s="25"/>
      <c r="AH384" s="25"/>
      <c r="AI384" s="25"/>
      <c r="AJ384" s="25"/>
      <c r="AK384" s="25"/>
      <c r="AL384" s="25"/>
    </row>
    <row r="385" spans="16:38" ht="12.75">
      <c r="P385" s="25"/>
      <c r="Q385" s="25"/>
      <c r="R385" s="25"/>
      <c r="S385" s="25"/>
      <c r="T385" s="25"/>
      <c r="U385" s="25"/>
      <c r="V385" s="25"/>
      <c r="W385" s="25"/>
      <c r="X385" s="25"/>
      <c r="Y385" s="25"/>
      <c r="Z385" s="25"/>
      <c r="AA385" s="25"/>
      <c r="AB385" s="25"/>
      <c r="AC385" s="25"/>
      <c r="AD385" s="25"/>
      <c r="AE385" s="25"/>
      <c r="AF385" s="25"/>
      <c r="AG385" s="25"/>
      <c r="AH385" s="25"/>
      <c r="AI385" s="25"/>
      <c r="AJ385" s="25"/>
      <c r="AK385" s="25"/>
      <c r="AL385" s="25"/>
    </row>
    <row r="386" spans="16:38" ht="12.75">
      <c r="P386" s="25"/>
      <c r="Q386" s="25"/>
      <c r="R386" s="25"/>
      <c r="S386" s="25"/>
      <c r="T386" s="25"/>
      <c r="U386" s="25"/>
      <c r="V386" s="25"/>
      <c r="W386" s="25"/>
      <c r="X386" s="25"/>
      <c r="Y386" s="25"/>
      <c r="Z386" s="25"/>
      <c r="AA386" s="25"/>
      <c r="AB386" s="25"/>
      <c r="AC386" s="25"/>
      <c r="AD386" s="25"/>
      <c r="AE386" s="25"/>
      <c r="AF386" s="25"/>
      <c r="AG386" s="25"/>
      <c r="AH386" s="25"/>
      <c r="AI386" s="25"/>
      <c r="AJ386" s="25"/>
      <c r="AK386" s="25"/>
      <c r="AL386" s="25"/>
    </row>
    <row r="387" spans="16:38" ht="12.75">
      <c r="P387" s="25"/>
      <c r="Q387" s="25"/>
      <c r="R387" s="25"/>
      <c r="S387" s="25"/>
      <c r="T387" s="25"/>
      <c r="U387" s="25"/>
      <c r="V387" s="25"/>
      <c r="W387" s="25"/>
      <c r="X387" s="25"/>
      <c r="Y387" s="25"/>
      <c r="Z387" s="25"/>
      <c r="AA387" s="25"/>
      <c r="AB387" s="25"/>
      <c r="AC387" s="25"/>
      <c r="AD387" s="25"/>
      <c r="AE387" s="25"/>
      <c r="AF387" s="25"/>
      <c r="AG387" s="25"/>
      <c r="AH387" s="25"/>
      <c r="AI387" s="25"/>
      <c r="AJ387" s="25"/>
      <c r="AK387" s="25"/>
      <c r="AL387" s="25"/>
    </row>
    <row r="388" spans="16:38" ht="12.75">
      <c r="P388" s="25"/>
      <c r="Q388" s="25"/>
      <c r="R388" s="25"/>
      <c r="S388" s="25"/>
      <c r="T388" s="25"/>
      <c r="U388" s="25"/>
      <c r="V388" s="25"/>
      <c r="W388" s="25"/>
      <c r="X388" s="25"/>
      <c r="Y388" s="25"/>
      <c r="Z388" s="25"/>
      <c r="AA388" s="25"/>
      <c r="AB388" s="25"/>
      <c r="AC388" s="25"/>
      <c r="AD388" s="25"/>
      <c r="AE388" s="25"/>
      <c r="AF388" s="25"/>
      <c r="AG388" s="25"/>
      <c r="AH388" s="25"/>
      <c r="AI388" s="25"/>
      <c r="AJ388" s="25"/>
      <c r="AK388" s="25"/>
      <c r="AL388" s="25"/>
    </row>
    <row r="389" spans="16:38" ht="12.75">
      <c r="P389" s="25"/>
      <c r="Q389" s="25"/>
      <c r="R389" s="25"/>
      <c r="S389" s="25"/>
      <c r="T389" s="25"/>
      <c r="U389" s="25"/>
      <c r="V389" s="25"/>
      <c r="W389" s="25"/>
      <c r="X389" s="25"/>
      <c r="Y389" s="25"/>
      <c r="Z389" s="25"/>
      <c r="AA389" s="25"/>
      <c r="AB389" s="25"/>
      <c r="AC389" s="25"/>
      <c r="AD389" s="25"/>
      <c r="AE389" s="25"/>
      <c r="AF389" s="25"/>
      <c r="AG389" s="25"/>
      <c r="AH389" s="25"/>
      <c r="AI389" s="25"/>
      <c r="AJ389" s="25"/>
      <c r="AK389" s="25"/>
      <c r="AL389" s="25"/>
    </row>
    <row r="390" spans="16:38" ht="12.75">
      <c r="P390" s="25"/>
      <c r="Q390" s="25"/>
      <c r="R390" s="25"/>
      <c r="S390" s="25"/>
      <c r="T390" s="25"/>
      <c r="U390" s="25"/>
      <c r="V390" s="25"/>
      <c r="W390" s="25"/>
      <c r="X390" s="25"/>
      <c r="Y390" s="25"/>
      <c r="Z390" s="25"/>
      <c r="AA390" s="25"/>
      <c r="AB390" s="25"/>
      <c r="AC390" s="25"/>
      <c r="AD390" s="25"/>
      <c r="AE390" s="25"/>
      <c r="AF390" s="25"/>
      <c r="AG390" s="25"/>
      <c r="AH390" s="25"/>
      <c r="AI390" s="25"/>
      <c r="AJ390" s="25"/>
      <c r="AK390" s="25"/>
      <c r="AL390" s="25"/>
    </row>
    <row r="391" spans="16:38" ht="12.75">
      <c r="P391" s="25"/>
      <c r="Q391" s="25"/>
      <c r="R391" s="25"/>
      <c r="S391" s="25"/>
      <c r="T391" s="25"/>
      <c r="U391" s="25"/>
      <c r="V391" s="25"/>
      <c r="W391" s="25"/>
      <c r="X391" s="25"/>
      <c r="Y391" s="25"/>
      <c r="Z391" s="25"/>
      <c r="AA391" s="25"/>
      <c r="AB391" s="25"/>
      <c r="AC391" s="25"/>
      <c r="AD391" s="25"/>
      <c r="AE391" s="25"/>
      <c r="AF391" s="25"/>
      <c r="AG391" s="25"/>
      <c r="AH391" s="25"/>
      <c r="AI391" s="25"/>
      <c r="AJ391" s="25"/>
      <c r="AK391" s="25"/>
      <c r="AL391" s="25"/>
    </row>
    <row r="392" spans="16:38" ht="12.75">
      <c r="P392" s="25"/>
      <c r="Q392" s="25"/>
      <c r="R392" s="25"/>
      <c r="S392" s="25"/>
      <c r="T392" s="25"/>
      <c r="U392" s="25"/>
      <c r="V392" s="25"/>
      <c r="W392" s="25"/>
      <c r="X392" s="25"/>
      <c r="Y392" s="25"/>
      <c r="Z392" s="25"/>
      <c r="AA392" s="25"/>
      <c r="AB392" s="25"/>
      <c r="AC392" s="25"/>
      <c r="AD392" s="25"/>
      <c r="AE392" s="25"/>
      <c r="AF392" s="25"/>
      <c r="AG392" s="25"/>
      <c r="AH392" s="25"/>
      <c r="AI392" s="25"/>
      <c r="AJ392" s="25"/>
      <c r="AK392" s="25"/>
      <c r="AL392" s="25"/>
    </row>
    <row r="393" spans="16:38" ht="12.75">
      <c r="P393" s="25"/>
      <c r="Q393" s="25"/>
      <c r="R393" s="25"/>
      <c r="S393" s="25"/>
      <c r="T393" s="25"/>
      <c r="U393" s="25"/>
      <c r="V393" s="25"/>
      <c r="W393" s="25"/>
      <c r="X393" s="25"/>
      <c r="Y393" s="25"/>
      <c r="Z393" s="25"/>
      <c r="AA393" s="25"/>
      <c r="AB393" s="25"/>
      <c r="AC393" s="25"/>
      <c r="AD393" s="25"/>
      <c r="AE393" s="25"/>
      <c r="AF393" s="25"/>
      <c r="AG393" s="25"/>
      <c r="AH393" s="25"/>
      <c r="AI393" s="25"/>
      <c r="AJ393" s="25"/>
      <c r="AK393" s="25"/>
      <c r="AL393" s="25"/>
    </row>
    <row r="394" spans="16:38" ht="12.75">
      <c r="P394" s="25"/>
      <c r="Q394" s="25"/>
      <c r="R394" s="25"/>
      <c r="S394" s="25"/>
      <c r="T394" s="25"/>
      <c r="U394" s="25"/>
      <c r="V394" s="25"/>
      <c r="W394" s="25"/>
      <c r="X394" s="25"/>
      <c r="Y394" s="25"/>
      <c r="Z394" s="25"/>
      <c r="AA394" s="25"/>
      <c r="AB394" s="25"/>
      <c r="AC394" s="25"/>
      <c r="AD394" s="25"/>
      <c r="AE394" s="25"/>
      <c r="AF394" s="25"/>
      <c r="AG394" s="25"/>
      <c r="AH394" s="25"/>
      <c r="AI394" s="25"/>
      <c r="AJ394" s="25"/>
      <c r="AK394" s="25"/>
      <c r="AL394" s="25"/>
    </row>
    <row r="395" spans="16:38" ht="12.75">
      <c r="P395" s="25"/>
      <c r="Q395" s="25"/>
      <c r="R395" s="25"/>
      <c r="S395" s="25"/>
      <c r="T395" s="25"/>
      <c r="U395" s="25"/>
      <c r="V395" s="25"/>
      <c r="W395" s="25"/>
      <c r="X395" s="25"/>
      <c r="Y395" s="25"/>
      <c r="Z395" s="25"/>
      <c r="AA395" s="25"/>
      <c r="AB395" s="25"/>
      <c r="AC395" s="25"/>
      <c r="AD395" s="25"/>
      <c r="AE395" s="25"/>
      <c r="AF395" s="25"/>
      <c r="AG395" s="25"/>
      <c r="AH395" s="25"/>
      <c r="AI395" s="25"/>
      <c r="AJ395" s="25"/>
      <c r="AK395" s="25"/>
      <c r="AL395" s="25"/>
    </row>
    <row r="396" spans="16:38" ht="12.75">
      <c r="P396" s="25"/>
      <c r="Q396" s="25"/>
      <c r="R396" s="25"/>
      <c r="S396" s="25"/>
      <c r="T396" s="25"/>
      <c r="U396" s="25"/>
      <c r="V396" s="25"/>
      <c r="W396" s="25"/>
      <c r="X396" s="25"/>
      <c r="Y396" s="25"/>
      <c r="Z396" s="25"/>
      <c r="AA396" s="25"/>
      <c r="AB396" s="25"/>
      <c r="AC396" s="25"/>
      <c r="AD396" s="25"/>
      <c r="AE396" s="25"/>
      <c r="AF396" s="25"/>
      <c r="AG396" s="25"/>
      <c r="AH396" s="25"/>
      <c r="AI396" s="25"/>
      <c r="AJ396" s="25"/>
      <c r="AK396" s="25"/>
      <c r="AL396" s="25"/>
    </row>
    <row r="397" spans="16:38" ht="12.75">
      <c r="P397" s="25"/>
      <c r="Q397" s="25"/>
      <c r="R397" s="25"/>
      <c r="S397" s="25"/>
      <c r="T397" s="25"/>
      <c r="U397" s="25"/>
      <c r="V397" s="25"/>
      <c r="W397" s="25"/>
      <c r="X397" s="25"/>
      <c r="Y397" s="25"/>
      <c r="Z397" s="25"/>
      <c r="AA397" s="25"/>
      <c r="AB397" s="25"/>
      <c r="AC397" s="25"/>
      <c r="AD397" s="25"/>
      <c r="AE397" s="25"/>
      <c r="AF397" s="25"/>
      <c r="AG397" s="25"/>
      <c r="AH397" s="25"/>
      <c r="AI397" s="25"/>
      <c r="AJ397" s="25"/>
      <c r="AK397" s="25"/>
      <c r="AL397" s="25"/>
    </row>
    <row r="398" spans="16:38" ht="12.75">
      <c r="P398" s="25"/>
      <c r="Q398" s="25"/>
      <c r="R398" s="25"/>
      <c r="S398" s="25"/>
      <c r="T398" s="25"/>
      <c r="U398" s="25"/>
      <c r="V398" s="25"/>
      <c r="W398" s="25"/>
      <c r="X398" s="25"/>
      <c r="Y398" s="25"/>
      <c r="Z398" s="25"/>
      <c r="AA398" s="25"/>
      <c r="AB398" s="25"/>
      <c r="AC398" s="25"/>
      <c r="AD398" s="25"/>
      <c r="AE398" s="25"/>
      <c r="AF398" s="25"/>
      <c r="AG398" s="25"/>
      <c r="AH398" s="25"/>
      <c r="AI398" s="25"/>
      <c r="AJ398" s="25"/>
      <c r="AK398" s="25"/>
      <c r="AL398" s="25"/>
    </row>
    <row r="399" spans="16:38" ht="12.75">
      <c r="P399" s="25"/>
      <c r="Q399" s="25"/>
      <c r="R399" s="25"/>
      <c r="S399" s="25"/>
      <c r="T399" s="25"/>
      <c r="U399" s="25"/>
      <c r="V399" s="25"/>
      <c r="W399" s="25"/>
      <c r="X399" s="25"/>
      <c r="Y399" s="25"/>
      <c r="Z399" s="25"/>
      <c r="AA399" s="25"/>
      <c r="AB399" s="25"/>
      <c r="AC399" s="25"/>
      <c r="AD399" s="25"/>
      <c r="AE399" s="25"/>
      <c r="AF399" s="25"/>
      <c r="AG399" s="25"/>
      <c r="AH399" s="25"/>
      <c r="AI399" s="25"/>
      <c r="AJ399" s="25"/>
      <c r="AK399" s="25"/>
      <c r="AL399" s="25"/>
    </row>
    <row r="400" spans="16:38" ht="12.75">
      <c r="P400" s="25"/>
      <c r="Q400" s="25"/>
      <c r="R400" s="25"/>
      <c r="S400" s="25"/>
      <c r="T400" s="25"/>
      <c r="U400" s="25"/>
      <c r="V400" s="25"/>
      <c r="W400" s="25"/>
      <c r="X400" s="25"/>
      <c r="Y400" s="25"/>
      <c r="Z400" s="25"/>
      <c r="AA400" s="25"/>
      <c r="AB400" s="25"/>
      <c r="AC400" s="25"/>
      <c r="AD400" s="25"/>
      <c r="AE400" s="25"/>
      <c r="AF400" s="25"/>
      <c r="AG400" s="25"/>
      <c r="AH400" s="25"/>
      <c r="AI400" s="25"/>
      <c r="AJ400" s="25"/>
      <c r="AK400" s="25"/>
      <c r="AL400" s="25"/>
    </row>
    <row r="401" spans="16:38" ht="12.75">
      <c r="P401" s="25"/>
      <c r="Q401" s="25"/>
      <c r="R401" s="25"/>
      <c r="S401" s="25"/>
      <c r="T401" s="25"/>
      <c r="U401" s="25"/>
      <c r="V401" s="25"/>
      <c r="W401" s="25"/>
      <c r="X401" s="25"/>
      <c r="Y401" s="25"/>
      <c r="Z401" s="25"/>
      <c r="AA401" s="25"/>
      <c r="AB401" s="25"/>
      <c r="AC401" s="25"/>
      <c r="AD401" s="25"/>
      <c r="AE401" s="25"/>
      <c r="AF401" s="25"/>
      <c r="AG401" s="25"/>
      <c r="AH401" s="25"/>
      <c r="AI401" s="25"/>
      <c r="AJ401" s="25"/>
      <c r="AK401" s="25"/>
      <c r="AL401" s="25"/>
    </row>
    <row r="402" spans="16:38" ht="12.75">
      <c r="P402" s="25"/>
      <c r="Q402" s="25"/>
      <c r="R402" s="25"/>
      <c r="S402" s="25"/>
      <c r="T402" s="25"/>
      <c r="U402" s="25"/>
      <c r="V402" s="25"/>
      <c r="W402" s="25"/>
      <c r="X402" s="25"/>
      <c r="Y402" s="25"/>
      <c r="Z402" s="25"/>
      <c r="AA402" s="25"/>
      <c r="AB402" s="25"/>
      <c r="AC402" s="25"/>
      <c r="AD402" s="25"/>
      <c r="AE402" s="25"/>
      <c r="AF402" s="25"/>
      <c r="AG402" s="25"/>
      <c r="AH402" s="25"/>
      <c r="AI402" s="25"/>
      <c r="AJ402" s="25"/>
      <c r="AK402" s="25"/>
      <c r="AL402" s="25"/>
    </row>
    <row r="403" spans="16:38" ht="12.75">
      <c r="P403" s="25"/>
      <c r="Q403" s="25"/>
      <c r="R403" s="25"/>
      <c r="S403" s="25"/>
      <c r="T403" s="25"/>
      <c r="U403" s="25"/>
      <c r="V403" s="25"/>
      <c r="W403" s="25"/>
      <c r="X403" s="25"/>
      <c r="Y403" s="25"/>
      <c r="Z403" s="25"/>
      <c r="AA403" s="25"/>
      <c r="AB403" s="25"/>
      <c r="AC403" s="25"/>
      <c r="AD403" s="25"/>
      <c r="AE403" s="25"/>
      <c r="AF403" s="25"/>
      <c r="AG403" s="25"/>
      <c r="AH403" s="25"/>
      <c r="AI403" s="25"/>
      <c r="AJ403" s="25"/>
      <c r="AK403" s="25"/>
      <c r="AL403" s="25"/>
    </row>
    <row r="404" spans="16:38" ht="12.75">
      <c r="P404" s="25"/>
      <c r="Q404" s="25"/>
      <c r="R404" s="25"/>
      <c r="S404" s="25"/>
      <c r="T404" s="25"/>
      <c r="U404" s="25"/>
      <c r="V404" s="25"/>
      <c r="W404" s="25"/>
      <c r="X404" s="25"/>
      <c r="Y404" s="25"/>
      <c r="Z404" s="25"/>
      <c r="AA404" s="25"/>
      <c r="AB404" s="25"/>
      <c r="AC404" s="25"/>
      <c r="AD404" s="25"/>
      <c r="AE404" s="25"/>
      <c r="AF404" s="25"/>
      <c r="AG404" s="25"/>
      <c r="AH404" s="25"/>
      <c r="AI404" s="25"/>
      <c r="AJ404" s="25"/>
      <c r="AK404" s="25"/>
      <c r="AL404" s="25"/>
    </row>
    <row r="405" spans="16:38" ht="12.75">
      <c r="P405" s="25"/>
      <c r="Q405" s="25"/>
      <c r="R405" s="25"/>
      <c r="S405" s="25"/>
      <c r="T405" s="25"/>
      <c r="U405" s="25"/>
      <c r="V405" s="25"/>
      <c r="W405" s="25"/>
      <c r="X405" s="25"/>
      <c r="Y405" s="25"/>
      <c r="Z405" s="25"/>
      <c r="AA405" s="25"/>
      <c r="AB405" s="25"/>
      <c r="AC405" s="25"/>
      <c r="AD405" s="25"/>
      <c r="AE405" s="25"/>
      <c r="AF405" s="25"/>
      <c r="AG405" s="25"/>
      <c r="AH405" s="25"/>
      <c r="AI405" s="25"/>
      <c r="AJ405" s="25"/>
      <c r="AK405" s="25"/>
      <c r="AL405" s="25"/>
    </row>
    <row r="406" spans="16:38" ht="12.75">
      <c r="P406" s="25"/>
      <c r="Q406" s="25"/>
      <c r="R406" s="25"/>
      <c r="S406" s="25"/>
      <c r="T406" s="25"/>
      <c r="U406" s="25"/>
      <c r="V406" s="25"/>
      <c r="W406" s="25"/>
      <c r="X406" s="25"/>
      <c r="Y406" s="25"/>
      <c r="Z406" s="25"/>
      <c r="AA406" s="25"/>
      <c r="AB406" s="25"/>
      <c r="AC406" s="25"/>
      <c r="AD406" s="25"/>
      <c r="AE406" s="25"/>
      <c r="AF406" s="25"/>
      <c r="AG406" s="25"/>
      <c r="AH406" s="25"/>
      <c r="AI406" s="25"/>
      <c r="AJ406" s="25"/>
      <c r="AK406" s="25"/>
      <c r="AL406" s="25"/>
    </row>
    <row r="407" spans="16:38" ht="12.75">
      <c r="P407" s="25"/>
      <c r="Q407" s="25"/>
      <c r="R407" s="25"/>
      <c r="S407" s="25"/>
      <c r="T407" s="25"/>
      <c r="U407" s="25"/>
      <c r="V407" s="25"/>
      <c r="W407" s="25"/>
      <c r="X407" s="25"/>
      <c r="Y407" s="25"/>
      <c r="Z407" s="25"/>
      <c r="AA407" s="25"/>
      <c r="AB407" s="25"/>
      <c r="AC407" s="25"/>
      <c r="AD407" s="25"/>
      <c r="AE407" s="25"/>
      <c r="AF407" s="25"/>
      <c r="AG407" s="25"/>
      <c r="AH407" s="25"/>
      <c r="AI407" s="25"/>
      <c r="AJ407" s="25"/>
      <c r="AK407" s="25"/>
      <c r="AL407" s="25"/>
    </row>
    <row r="408" spans="16:38" ht="12.75">
      <c r="P408" s="25"/>
      <c r="Q408" s="25"/>
      <c r="R408" s="25"/>
      <c r="S408" s="25"/>
      <c r="T408" s="25"/>
      <c r="U408" s="25"/>
      <c r="V408" s="25"/>
      <c r="W408" s="25"/>
      <c r="X408" s="25"/>
      <c r="Y408" s="25"/>
      <c r="Z408" s="25"/>
      <c r="AA408" s="25"/>
      <c r="AB408" s="25"/>
      <c r="AC408" s="25"/>
      <c r="AD408" s="25"/>
      <c r="AE408" s="25"/>
      <c r="AF408" s="25"/>
      <c r="AG408" s="25"/>
      <c r="AH408" s="25"/>
      <c r="AI408" s="25"/>
      <c r="AJ408" s="25"/>
      <c r="AK408" s="25"/>
      <c r="AL408" s="25"/>
    </row>
    <row r="409" spans="16:38" ht="12.75">
      <c r="P409" s="25"/>
      <c r="Q409" s="25"/>
      <c r="R409" s="25"/>
      <c r="S409" s="25"/>
      <c r="T409" s="25"/>
      <c r="U409" s="25"/>
      <c r="V409" s="25"/>
      <c r="W409" s="25"/>
      <c r="X409" s="25"/>
      <c r="Y409" s="25"/>
      <c r="Z409" s="25"/>
      <c r="AA409" s="25"/>
      <c r="AB409" s="25"/>
      <c r="AC409" s="25"/>
      <c r="AD409" s="25"/>
      <c r="AE409" s="25"/>
      <c r="AF409" s="25"/>
      <c r="AG409" s="25"/>
      <c r="AH409" s="25"/>
      <c r="AI409" s="25"/>
      <c r="AJ409" s="25"/>
      <c r="AK409" s="25"/>
      <c r="AL409" s="25"/>
    </row>
    <row r="410" spans="16:38" ht="12.75">
      <c r="P410" s="25"/>
      <c r="Q410" s="25"/>
      <c r="R410" s="25"/>
      <c r="S410" s="25"/>
      <c r="T410" s="25"/>
      <c r="U410" s="25"/>
      <c r="V410" s="25"/>
      <c r="W410" s="25"/>
      <c r="X410" s="25"/>
      <c r="Y410" s="25"/>
      <c r="Z410" s="25"/>
      <c r="AA410" s="25"/>
      <c r="AB410" s="25"/>
      <c r="AC410" s="25"/>
      <c r="AD410" s="25"/>
      <c r="AE410" s="25"/>
      <c r="AF410" s="25"/>
      <c r="AG410" s="25"/>
      <c r="AH410" s="25"/>
      <c r="AI410" s="25"/>
      <c r="AJ410" s="25"/>
      <c r="AK410" s="25"/>
      <c r="AL410" s="25"/>
    </row>
    <row r="411" spans="16:38" ht="12.75">
      <c r="P411" s="25"/>
      <c r="Q411" s="25"/>
      <c r="R411" s="25"/>
      <c r="S411" s="25"/>
      <c r="T411" s="25"/>
      <c r="U411" s="25"/>
      <c r="V411" s="25"/>
      <c r="W411" s="25"/>
      <c r="X411" s="25"/>
      <c r="Y411" s="25"/>
      <c r="Z411" s="25"/>
      <c r="AA411" s="25"/>
      <c r="AB411" s="25"/>
      <c r="AC411" s="25"/>
      <c r="AD411" s="25"/>
      <c r="AE411" s="25"/>
      <c r="AF411" s="25"/>
      <c r="AG411" s="25"/>
      <c r="AH411" s="25"/>
      <c r="AI411" s="25"/>
      <c r="AJ411" s="25"/>
      <c r="AK411" s="25"/>
      <c r="AL411" s="25"/>
    </row>
    <row r="412" spans="16:38" ht="12.75">
      <c r="P412" s="25"/>
      <c r="Q412" s="25"/>
      <c r="R412" s="25"/>
      <c r="S412" s="25"/>
      <c r="T412" s="25"/>
      <c r="U412" s="25"/>
      <c r="V412" s="25"/>
      <c r="W412" s="25"/>
      <c r="X412" s="25"/>
      <c r="Y412" s="25"/>
      <c r="Z412" s="25"/>
      <c r="AA412" s="25"/>
      <c r="AB412" s="25"/>
      <c r="AC412" s="25"/>
      <c r="AD412" s="25"/>
      <c r="AE412" s="25"/>
      <c r="AF412" s="25"/>
      <c r="AG412" s="25"/>
      <c r="AH412" s="25"/>
      <c r="AI412" s="25"/>
      <c r="AJ412" s="25"/>
      <c r="AK412" s="25"/>
      <c r="AL412" s="25"/>
    </row>
    <row r="413" spans="16:38" ht="12.75">
      <c r="P413" s="25"/>
      <c r="Q413" s="25"/>
      <c r="R413" s="25"/>
      <c r="S413" s="25"/>
      <c r="T413" s="25"/>
      <c r="U413" s="25"/>
      <c r="V413" s="25"/>
      <c r="W413" s="25"/>
      <c r="X413" s="25"/>
      <c r="Y413" s="25"/>
      <c r="Z413" s="25"/>
      <c r="AA413" s="25"/>
      <c r="AB413" s="25"/>
      <c r="AC413" s="25"/>
      <c r="AD413" s="25"/>
      <c r="AE413" s="25"/>
      <c r="AF413" s="25"/>
      <c r="AG413" s="25"/>
      <c r="AH413" s="25"/>
      <c r="AI413" s="25"/>
      <c r="AJ413" s="25"/>
      <c r="AK413" s="25"/>
      <c r="AL413" s="25"/>
    </row>
    <row r="414" spans="16:38" ht="12.75">
      <c r="P414" s="25"/>
      <c r="Q414" s="25"/>
      <c r="R414" s="25"/>
      <c r="S414" s="25"/>
      <c r="T414" s="25"/>
      <c r="U414" s="25"/>
      <c r="V414" s="25"/>
      <c r="W414" s="25"/>
      <c r="X414" s="25"/>
      <c r="Y414" s="25"/>
      <c r="Z414" s="25"/>
      <c r="AA414" s="25"/>
      <c r="AB414" s="25"/>
      <c r="AC414" s="25"/>
      <c r="AD414" s="25"/>
      <c r="AE414" s="25"/>
      <c r="AF414" s="25"/>
      <c r="AG414" s="25"/>
      <c r="AH414" s="25"/>
      <c r="AI414" s="25"/>
      <c r="AJ414" s="25"/>
      <c r="AK414" s="25"/>
      <c r="AL414" s="25"/>
    </row>
    <row r="415" spans="16:38" ht="12.75">
      <c r="P415" s="25"/>
      <c r="Q415" s="25"/>
      <c r="R415" s="25"/>
      <c r="S415" s="25"/>
      <c r="T415" s="25"/>
      <c r="U415" s="25"/>
      <c r="V415" s="25"/>
      <c r="W415" s="25"/>
      <c r="X415" s="25"/>
      <c r="Y415" s="25"/>
      <c r="Z415" s="25"/>
      <c r="AA415" s="25"/>
      <c r="AB415" s="25"/>
      <c r="AC415" s="25"/>
      <c r="AD415" s="25"/>
      <c r="AE415" s="25"/>
      <c r="AF415" s="25"/>
      <c r="AG415" s="25"/>
      <c r="AH415" s="25"/>
      <c r="AI415" s="25"/>
      <c r="AJ415" s="25"/>
      <c r="AK415" s="25"/>
      <c r="AL415" s="25"/>
    </row>
    <row r="416" spans="16:38" ht="12.75">
      <c r="P416" s="25"/>
      <c r="Q416" s="25"/>
      <c r="R416" s="25"/>
      <c r="S416" s="25"/>
      <c r="T416" s="25"/>
      <c r="U416" s="25"/>
      <c r="V416" s="25"/>
      <c r="W416" s="25"/>
      <c r="X416" s="25"/>
      <c r="Y416" s="25"/>
      <c r="Z416" s="25"/>
      <c r="AA416" s="25"/>
      <c r="AB416" s="25"/>
      <c r="AC416" s="25"/>
      <c r="AD416" s="25"/>
      <c r="AE416" s="25"/>
      <c r="AF416" s="25"/>
      <c r="AG416" s="25"/>
      <c r="AH416" s="25"/>
      <c r="AI416" s="25"/>
      <c r="AJ416" s="25"/>
      <c r="AK416" s="25"/>
      <c r="AL416" s="25"/>
    </row>
    <row r="417" spans="16:38" ht="12.75">
      <c r="P417" s="25"/>
      <c r="Q417" s="25"/>
      <c r="R417" s="25"/>
      <c r="S417" s="25"/>
      <c r="T417" s="25"/>
      <c r="U417" s="25"/>
      <c r="V417" s="25"/>
      <c r="W417" s="25"/>
      <c r="X417" s="25"/>
      <c r="Y417" s="25"/>
      <c r="Z417" s="25"/>
      <c r="AA417" s="25"/>
      <c r="AB417" s="25"/>
      <c r="AC417" s="25"/>
      <c r="AD417" s="25"/>
      <c r="AE417" s="25"/>
      <c r="AF417" s="25"/>
      <c r="AG417" s="25"/>
      <c r="AH417" s="25"/>
      <c r="AI417" s="25"/>
      <c r="AJ417" s="25"/>
      <c r="AK417" s="25"/>
      <c r="AL417" s="25"/>
    </row>
    <row r="418" spans="16:38" ht="12.75">
      <c r="P418" s="25"/>
      <c r="Q418" s="25"/>
      <c r="R418" s="25"/>
      <c r="S418" s="25"/>
      <c r="T418" s="25"/>
      <c r="U418" s="25"/>
      <c r="V418" s="25"/>
      <c r="W418" s="25"/>
      <c r="X418" s="25"/>
      <c r="Y418" s="25"/>
      <c r="Z418" s="25"/>
      <c r="AA418" s="25"/>
      <c r="AB418" s="25"/>
      <c r="AC418" s="25"/>
      <c r="AD418" s="25"/>
      <c r="AE418" s="25"/>
      <c r="AF418" s="25"/>
      <c r="AG418" s="25"/>
      <c r="AH418" s="25"/>
      <c r="AI418" s="25"/>
      <c r="AJ418" s="25"/>
      <c r="AK418" s="25"/>
      <c r="AL418" s="25"/>
    </row>
    <row r="419" spans="16:38" ht="12.75">
      <c r="P419" s="25"/>
      <c r="Q419" s="25"/>
      <c r="R419" s="25"/>
      <c r="S419" s="25"/>
      <c r="T419" s="25"/>
      <c r="U419" s="25"/>
      <c r="V419" s="25"/>
      <c r="W419" s="25"/>
      <c r="X419" s="25"/>
      <c r="Y419" s="25"/>
      <c r="Z419" s="25"/>
      <c r="AA419" s="25"/>
      <c r="AB419" s="25"/>
      <c r="AC419" s="25"/>
      <c r="AD419" s="25"/>
      <c r="AE419" s="25"/>
      <c r="AF419" s="25"/>
      <c r="AG419" s="25"/>
      <c r="AH419" s="25"/>
      <c r="AI419" s="25"/>
      <c r="AJ419" s="25"/>
      <c r="AK419" s="25"/>
      <c r="AL419" s="25"/>
    </row>
    <row r="420" spans="16:38" ht="12.75">
      <c r="P420" s="25"/>
      <c r="Q420" s="25"/>
      <c r="R420" s="25"/>
      <c r="S420" s="25"/>
      <c r="T420" s="25"/>
      <c r="U420" s="25"/>
      <c r="V420" s="25"/>
      <c r="W420" s="25"/>
      <c r="X420" s="25"/>
      <c r="Y420" s="25"/>
      <c r="Z420" s="25"/>
      <c r="AA420" s="25"/>
      <c r="AB420" s="25"/>
      <c r="AC420" s="25"/>
      <c r="AD420" s="25"/>
      <c r="AE420" s="25"/>
      <c r="AF420" s="25"/>
      <c r="AG420" s="25"/>
      <c r="AH420" s="25"/>
      <c r="AI420" s="25"/>
      <c r="AJ420" s="25"/>
      <c r="AK420" s="25"/>
      <c r="AL420" s="25"/>
    </row>
    <row r="421" spans="16:38" ht="12.75">
      <c r="P421" s="25"/>
      <c r="Q421" s="25"/>
      <c r="R421" s="25"/>
      <c r="S421" s="25"/>
      <c r="T421" s="25"/>
      <c r="U421" s="25"/>
      <c r="V421" s="25"/>
      <c r="W421" s="25"/>
      <c r="X421" s="25"/>
      <c r="Y421" s="25"/>
      <c r="Z421" s="25"/>
      <c r="AA421" s="25"/>
      <c r="AB421" s="25"/>
      <c r="AC421" s="25"/>
      <c r="AD421" s="25"/>
      <c r="AE421" s="25"/>
      <c r="AF421" s="25"/>
      <c r="AG421" s="25"/>
      <c r="AH421" s="25"/>
      <c r="AI421" s="25"/>
      <c r="AJ421" s="25"/>
      <c r="AK421" s="25"/>
      <c r="AL421" s="25"/>
    </row>
    <row r="422" spans="16:38" ht="12.75">
      <c r="P422" s="25"/>
      <c r="Q422" s="25"/>
      <c r="R422" s="25"/>
      <c r="S422" s="25"/>
      <c r="T422" s="25"/>
      <c r="U422" s="25"/>
      <c r="V422" s="25"/>
      <c r="W422" s="25"/>
      <c r="X422" s="25"/>
      <c r="Y422" s="25"/>
      <c r="Z422" s="25"/>
      <c r="AA422" s="25"/>
      <c r="AB422" s="25"/>
      <c r="AC422" s="25"/>
      <c r="AD422" s="25"/>
      <c r="AE422" s="25"/>
      <c r="AF422" s="25"/>
      <c r="AG422" s="25"/>
      <c r="AH422" s="25"/>
      <c r="AI422" s="25"/>
      <c r="AJ422" s="25"/>
      <c r="AK422" s="25"/>
      <c r="AL422" s="25"/>
    </row>
    <row r="423" spans="16:38" ht="12.75">
      <c r="P423" s="25"/>
      <c r="Q423" s="25"/>
      <c r="R423" s="25"/>
      <c r="S423" s="25"/>
      <c r="T423" s="25"/>
      <c r="U423" s="25"/>
      <c r="V423" s="25"/>
      <c r="W423" s="25"/>
      <c r="X423" s="25"/>
      <c r="Y423" s="25"/>
      <c r="Z423" s="25"/>
      <c r="AA423" s="25"/>
      <c r="AB423" s="25"/>
      <c r="AC423" s="25"/>
      <c r="AD423" s="25"/>
      <c r="AE423" s="25"/>
      <c r="AF423" s="25"/>
      <c r="AG423" s="25"/>
      <c r="AH423" s="25"/>
      <c r="AI423" s="25"/>
      <c r="AJ423" s="25"/>
      <c r="AK423" s="25"/>
      <c r="AL423" s="25"/>
    </row>
    <row r="424" spans="16:38" ht="12.75">
      <c r="P424" s="25"/>
      <c r="Q424" s="25"/>
      <c r="R424" s="25"/>
      <c r="S424" s="25"/>
      <c r="T424" s="25"/>
      <c r="U424" s="25"/>
      <c r="V424" s="25"/>
      <c r="W424" s="25"/>
      <c r="X424" s="25"/>
      <c r="Y424" s="25"/>
      <c r="Z424" s="25"/>
      <c r="AA424" s="25"/>
      <c r="AB424" s="25"/>
      <c r="AC424" s="25"/>
      <c r="AD424" s="25"/>
      <c r="AE424" s="25"/>
      <c r="AF424" s="25"/>
      <c r="AG424" s="25"/>
      <c r="AH424" s="25"/>
      <c r="AI424" s="25"/>
      <c r="AJ424" s="25"/>
      <c r="AK424" s="25"/>
      <c r="AL424" s="25"/>
    </row>
    <row r="425" spans="16:38" ht="12.75">
      <c r="P425" s="25"/>
      <c r="Q425" s="25"/>
      <c r="R425" s="25"/>
      <c r="S425" s="25"/>
      <c r="T425" s="25"/>
      <c r="U425" s="25"/>
      <c r="V425" s="25"/>
      <c r="W425" s="25"/>
      <c r="X425" s="25"/>
      <c r="Y425" s="25"/>
      <c r="Z425" s="25"/>
      <c r="AA425" s="25"/>
      <c r="AB425" s="25"/>
      <c r="AC425" s="25"/>
      <c r="AD425" s="25"/>
      <c r="AE425" s="25"/>
      <c r="AF425" s="25"/>
      <c r="AG425" s="25"/>
      <c r="AH425" s="25"/>
      <c r="AI425" s="25"/>
      <c r="AJ425" s="25"/>
      <c r="AK425" s="25"/>
      <c r="AL425" s="25"/>
    </row>
    <row r="426" spans="16:38" ht="12.75">
      <c r="P426" s="25"/>
      <c r="Q426" s="25"/>
      <c r="R426" s="25"/>
      <c r="S426" s="25"/>
      <c r="T426" s="25"/>
      <c r="U426" s="25"/>
      <c r="V426" s="25"/>
      <c r="W426" s="25"/>
      <c r="X426" s="25"/>
      <c r="Y426" s="25"/>
      <c r="Z426" s="25"/>
      <c r="AA426" s="25"/>
      <c r="AB426" s="25"/>
      <c r="AC426" s="25"/>
      <c r="AD426" s="25"/>
      <c r="AE426" s="25"/>
      <c r="AF426" s="25"/>
      <c r="AG426" s="25"/>
      <c r="AH426" s="25"/>
      <c r="AI426" s="25"/>
      <c r="AJ426" s="25"/>
      <c r="AK426" s="25"/>
      <c r="AL426" s="25"/>
    </row>
    <row r="427" spans="16:38" ht="12.75">
      <c r="P427" s="25"/>
      <c r="Q427" s="25"/>
      <c r="R427" s="25"/>
      <c r="S427" s="25"/>
      <c r="T427" s="25"/>
      <c r="U427" s="25"/>
      <c r="V427" s="25"/>
      <c r="W427" s="25"/>
      <c r="X427" s="25"/>
      <c r="Y427" s="25"/>
      <c r="Z427" s="25"/>
      <c r="AA427" s="25"/>
      <c r="AB427" s="25"/>
      <c r="AC427" s="25"/>
      <c r="AD427" s="25"/>
      <c r="AE427" s="25"/>
      <c r="AF427" s="25"/>
      <c r="AG427" s="25"/>
      <c r="AH427" s="25"/>
      <c r="AI427" s="25"/>
      <c r="AJ427" s="25"/>
      <c r="AK427" s="25"/>
      <c r="AL427" s="25"/>
    </row>
    <row r="428" spans="16:38" ht="12.75">
      <c r="P428" s="25"/>
      <c r="Q428" s="25"/>
      <c r="R428" s="25"/>
      <c r="S428" s="25"/>
      <c r="T428" s="25"/>
      <c r="U428" s="25"/>
      <c r="V428" s="25"/>
      <c r="W428" s="25"/>
      <c r="X428" s="25"/>
      <c r="Y428" s="25"/>
      <c r="Z428" s="25"/>
      <c r="AA428" s="25"/>
      <c r="AB428" s="25"/>
      <c r="AC428" s="25"/>
      <c r="AD428" s="25"/>
      <c r="AE428" s="25"/>
      <c r="AF428" s="25"/>
      <c r="AG428" s="25"/>
      <c r="AH428" s="25"/>
      <c r="AI428" s="25"/>
      <c r="AJ428" s="25"/>
      <c r="AK428" s="25"/>
      <c r="AL428" s="25"/>
    </row>
    <row r="429" spans="16:38" ht="12.75">
      <c r="P429" s="25"/>
      <c r="Q429" s="25"/>
      <c r="R429" s="25"/>
      <c r="S429" s="25"/>
      <c r="T429" s="25"/>
      <c r="U429" s="25"/>
      <c r="V429" s="25"/>
      <c r="W429" s="25"/>
      <c r="X429" s="25"/>
      <c r="Y429" s="25"/>
      <c r="Z429" s="25"/>
      <c r="AA429" s="25"/>
      <c r="AB429" s="25"/>
      <c r="AC429" s="25"/>
      <c r="AD429" s="25"/>
      <c r="AE429" s="25"/>
      <c r="AF429" s="25"/>
      <c r="AG429" s="25"/>
      <c r="AH429" s="25"/>
      <c r="AI429" s="25"/>
      <c r="AJ429" s="25"/>
      <c r="AK429" s="25"/>
      <c r="AL429" s="25"/>
    </row>
    <row r="430" spans="16:38" ht="12.75">
      <c r="P430" s="25"/>
      <c r="Q430" s="25"/>
      <c r="R430" s="25"/>
      <c r="S430" s="25"/>
      <c r="T430" s="25"/>
      <c r="U430" s="25"/>
      <c r="V430" s="25"/>
      <c r="W430" s="25"/>
      <c r="X430" s="25"/>
      <c r="Y430" s="25"/>
      <c r="Z430" s="25"/>
      <c r="AA430" s="25"/>
      <c r="AB430" s="25"/>
      <c r="AC430" s="25"/>
      <c r="AD430" s="25"/>
      <c r="AE430" s="25"/>
      <c r="AF430" s="25"/>
      <c r="AG430" s="25"/>
      <c r="AH430" s="25"/>
      <c r="AI430" s="25"/>
      <c r="AJ430" s="25"/>
      <c r="AK430" s="25"/>
      <c r="AL430" s="25"/>
    </row>
    <row r="431" spans="16:38" ht="12.75">
      <c r="P431" s="25"/>
      <c r="Q431" s="25"/>
      <c r="R431" s="25"/>
      <c r="S431" s="25"/>
      <c r="T431" s="25"/>
      <c r="U431" s="25"/>
      <c r="V431" s="25"/>
      <c r="W431" s="25"/>
      <c r="X431" s="25"/>
      <c r="Y431" s="25"/>
      <c r="Z431" s="25"/>
      <c r="AA431" s="25"/>
      <c r="AB431" s="25"/>
      <c r="AC431" s="25"/>
      <c r="AD431" s="25"/>
      <c r="AE431" s="25"/>
      <c r="AF431" s="25"/>
      <c r="AG431" s="25"/>
      <c r="AH431" s="25"/>
      <c r="AI431" s="25"/>
      <c r="AJ431" s="25"/>
      <c r="AK431" s="25"/>
      <c r="AL431" s="25"/>
    </row>
    <row r="432" spans="16:38" ht="12.75">
      <c r="P432" s="25"/>
      <c r="Q432" s="25"/>
      <c r="R432" s="25"/>
      <c r="S432" s="25"/>
      <c r="T432" s="25"/>
      <c r="U432" s="25"/>
      <c r="V432" s="25"/>
      <c r="W432" s="25"/>
      <c r="X432" s="25"/>
      <c r="Y432" s="25"/>
      <c r="Z432" s="25"/>
      <c r="AA432" s="25"/>
      <c r="AB432" s="25"/>
      <c r="AC432" s="25"/>
      <c r="AD432" s="25"/>
      <c r="AE432" s="25"/>
      <c r="AF432" s="25"/>
      <c r="AG432" s="25"/>
      <c r="AH432" s="25"/>
      <c r="AI432" s="25"/>
      <c r="AJ432" s="25"/>
      <c r="AK432" s="25"/>
      <c r="AL432" s="25"/>
    </row>
  </sheetData>
  <sheetProtection sheet="1" objects="1" scenarios="1" selectLockedCells="1"/>
  <mergeCells count="18">
    <mergeCell ref="I4:I5"/>
    <mergeCell ref="J4:J5"/>
    <mergeCell ref="K4:K5"/>
    <mergeCell ref="A1:O2"/>
    <mergeCell ref="A3:A5"/>
    <mergeCell ref="B3:B5"/>
    <mergeCell ref="C3:C5"/>
    <mergeCell ref="D4:D5"/>
    <mergeCell ref="E4:E5"/>
    <mergeCell ref="L4:L5"/>
    <mergeCell ref="M4:M5"/>
    <mergeCell ref="N4:N5"/>
    <mergeCell ref="O4:O5"/>
    <mergeCell ref="D3:J3"/>
    <mergeCell ref="K3:O3"/>
    <mergeCell ref="F4:F5"/>
    <mergeCell ref="G4:G5"/>
    <mergeCell ref="H4:H5"/>
  </mergeCells>
  <conditionalFormatting sqref="C111:O111">
    <cfRule type="containsText" priority="1" dxfId="29" operator="containsText" text="Неверно">
      <formula>NOT(ISERROR(SEARCH("Неверно",C111)))</formula>
    </cfRule>
  </conditionalFormatting>
  <dataValidations count="8">
    <dataValidation type="whole" operator="lessThanOrEqual" allowBlank="1" showInputMessage="1" showErrorMessage="1" errorTitle="Ошибка!" error="Значение ячейки не может быть больше, чем показатель &quot;Всего&quot;" sqref="K7:K110">
      <formula1>I7</formula1>
    </dataValidation>
    <dataValidation type="whole" operator="lessThanOrEqual" allowBlank="1" showInputMessage="1" showErrorMessage="1" errorTitle="Ошибка!" error="Значение ячейки не может быть больше, чем показатель &quot;Всего&quot;" sqref="J7:J110">
      <formula1>I7</formula1>
    </dataValidation>
    <dataValidation type="whole" operator="lessThanOrEqual" allowBlank="1" showInputMessage="1" showErrorMessage="1" errorTitle="Ошибка!" error="Значение ячейки не может быть больше, чем показатель &quot;Всего&quot;" sqref="L7:L110">
      <formula1>I7</formula1>
    </dataValidation>
    <dataValidation type="whole" operator="lessThanOrEqual" allowBlank="1" showInputMessage="1" showErrorMessage="1" errorTitle="Ошибка!" error="Значение ячейки не может быть больше, чем показатель &quot;Всего&quot;" sqref="M7:M110">
      <formula1>I7</formula1>
    </dataValidation>
    <dataValidation type="whole" operator="lessThanOrEqual" allowBlank="1" showInputMessage="1" showErrorMessage="1" errorTitle="Ошибка!" error="Значение ячейки не может быть больше, чем показатель &quot;Всего&quot;" sqref="N7:N110">
      <formula1>I7</formula1>
    </dataValidation>
    <dataValidation type="decimal" operator="equal" allowBlank="1" showInputMessage="1" showErrorMessage="1" errorTitle="Ошибка!" error="Неверно" sqref="C113">
      <formula1>C112</formula1>
    </dataValidation>
    <dataValidation type="whole" operator="lessThanOrEqual" allowBlank="1" showInputMessage="1" showErrorMessage="1" errorTitle="Ошибка!" error="Значение ячейки не может быть больше, чем показатель &quot;Всего&quot;" sqref="O7:O110">
      <formula1>I7</formula1>
    </dataValidation>
    <dataValidation type="decimal" allowBlank="1" showInputMessage="1" showErrorMessage="1" errorTitle="Ошибка!" error="Некорректный ввод данных. Введите число" sqref="C7:H110">
      <formula1>0</formula1>
      <formula2>500000</formula2>
    </dataValidation>
  </dataValidations>
  <printOptions/>
  <pageMargins left="0.7480314960629921" right="0.5511811023622047" top="0.984251968503937" bottom="0.7874015748031497" header="0.5118110236220472" footer="0.5118110236220472"/>
  <pageSetup horizontalDpi="600" verticalDpi="600" orientation="landscape" paperSize="9" scale="94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BB343"/>
  <sheetViews>
    <sheetView zoomScaleSheetLayoutView="100" zoomScalePageLayoutView="0" workbookViewId="0" topLeftCell="A1">
      <pane xSplit="20" ySplit="6" topLeftCell="U104" activePane="bottomRight" state="frozen"/>
      <selection pane="topLeft" activeCell="A1" sqref="A1"/>
      <selection pane="topRight" activeCell="U1" sqref="U1"/>
      <selection pane="bottomLeft" activeCell="A6" sqref="A6"/>
      <selection pane="bottomRight" activeCell="G36" sqref="G36"/>
    </sheetView>
  </sheetViews>
  <sheetFormatPr defaultColWidth="9.00390625" defaultRowHeight="12.75"/>
  <cols>
    <col min="1" max="1" width="22.625" style="0" customWidth="1"/>
    <col min="2" max="2" width="4.875" style="0" customWidth="1"/>
    <col min="3" max="3" width="7.125" style="0" customWidth="1"/>
    <col min="4" max="4" width="6.00390625" style="0" customWidth="1"/>
    <col min="5" max="5" width="7.125" style="0" customWidth="1"/>
    <col min="6" max="6" width="7.00390625" style="0" customWidth="1"/>
    <col min="7" max="7" width="7.375" style="0" customWidth="1"/>
    <col min="8" max="8" width="7.75390625" style="0" customWidth="1"/>
    <col min="9" max="9" width="7.625" style="0" customWidth="1"/>
    <col min="10" max="10" width="7.125" style="0" customWidth="1"/>
    <col min="11" max="11" width="7.375" style="0" customWidth="1"/>
    <col min="12" max="12" width="7.875" style="0" customWidth="1"/>
    <col min="13" max="13" width="6.375" style="0" customWidth="1"/>
    <col min="14" max="14" width="6.875" style="0" customWidth="1"/>
    <col min="15" max="15" width="7.125" style="0" customWidth="1"/>
    <col min="16" max="16" width="7.625" style="0" customWidth="1"/>
    <col min="17" max="17" width="7.125" style="0" customWidth="1"/>
    <col min="18" max="19" width="7.00390625" style="0" customWidth="1"/>
    <col min="20" max="20" width="7.25390625" style="0" customWidth="1"/>
    <col min="21" max="21" width="6.875" style="0" customWidth="1"/>
    <col min="22" max="22" width="9.125" style="0" hidden="1" customWidth="1"/>
    <col min="23" max="23" width="8.875" style="0" customWidth="1"/>
    <col min="24" max="24" width="2.625" style="0" customWidth="1"/>
  </cols>
  <sheetData>
    <row r="1" spans="1:54" ht="18.75" customHeight="1">
      <c r="A1" s="341" t="s">
        <v>316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1"/>
      <c r="U1" s="341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</row>
    <row r="2" spans="1:54" ht="15" customHeight="1">
      <c r="A2" s="374"/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374"/>
      <c r="Q2" s="374"/>
      <c r="R2" s="374"/>
      <c r="S2" s="374"/>
      <c r="T2" s="374"/>
      <c r="U2" s="374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</row>
    <row r="3" spans="1:54" ht="12.75" customHeight="1">
      <c r="A3" s="379" t="s">
        <v>0</v>
      </c>
      <c r="B3" s="382" t="s">
        <v>1</v>
      </c>
      <c r="C3" s="368" t="s">
        <v>254</v>
      </c>
      <c r="D3" s="368"/>
      <c r="E3" s="368"/>
      <c r="F3" s="368"/>
      <c r="G3" s="368"/>
      <c r="H3" s="368"/>
      <c r="I3" s="368"/>
      <c r="J3" s="368"/>
      <c r="K3" s="368"/>
      <c r="L3" s="368"/>
      <c r="M3" s="368" t="s">
        <v>255</v>
      </c>
      <c r="N3" s="368"/>
      <c r="O3" s="368"/>
      <c r="P3" s="368"/>
      <c r="Q3" s="368"/>
      <c r="R3" s="368"/>
      <c r="S3" s="368"/>
      <c r="T3" s="368"/>
      <c r="U3" s="368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</row>
    <row r="4" spans="1:54" ht="89.25" customHeight="1">
      <c r="A4" s="380"/>
      <c r="B4" s="383"/>
      <c r="C4" s="375" t="s">
        <v>3</v>
      </c>
      <c r="D4" s="376"/>
      <c r="E4" s="355" t="s">
        <v>333</v>
      </c>
      <c r="F4" s="355" t="s">
        <v>319</v>
      </c>
      <c r="G4" s="355" t="s">
        <v>208</v>
      </c>
      <c r="H4" s="355" t="s">
        <v>209</v>
      </c>
      <c r="I4" s="355" t="s">
        <v>210</v>
      </c>
      <c r="J4" s="355" t="s">
        <v>211</v>
      </c>
      <c r="K4" s="355" t="s">
        <v>212</v>
      </c>
      <c r="L4" s="385" t="s">
        <v>334</v>
      </c>
      <c r="M4" s="387" t="s">
        <v>3</v>
      </c>
      <c r="N4" s="355" t="s">
        <v>317</v>
      </c>
      <c r="O4" s="355" t="s">
        <v>319</v>
      </c>
      <c r="P4" s="355" t="s">
        <v>208</v>
      </c>
      <c r="Q4" s="355" t="s">
        <v>209</v>
      </c>
      <c r="R4" s="355" t="s">
        <v>210</v>
      </c>
      <c r="S4" s="355" t="s">
        <v>211</v>
      </c>
      <c r="T4" s="355" t="s">
        <v>212</v>
      </c>
      <c r="U4" s="355" t="s">
        <v>318</v>
      </c>
      <c r="V4" s="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</row>
    <row r="5" spans="1:54" ht="6" customHeight="1">
      <c r="A5" s="381"/>
      <c r="B5" s="384"/>
      <c r="C5" s="377"/>
      <c r="D5" s="378"/>
      <c r="E5" s="356"/>
      <c r="F5" s="356"/>
      <c r="G5" s="356"/>
      <c r="H5" s="356"/>
      <c r="I5" s="356"/>
      <c r="J5" s="356"/>
      <c r="K5" s="356"/>
      <c r="L5" s="386"/>
      <c r="M5" s="388"/>
      <c r="N5" s="356"/>
      <c r="O5" s="356"/>
      <c r="P5" s="356"/>
      <c r="Q5" s="356"/>
      <c r="R5" s="356"/>
      <c r="S5" s="356"/>
      <c r="T5" s="356"/>
      <c r="U5" s="356"/>
      <c r="V5" s="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</row>
    <row r="6" spans="1:54" s="7" customFormat="1" ht="13.5" thickBot="1">
      <c r="A6" s="82">
        <v>1</v>
      </c>
      <c r="B6" s="83">
        <v>2</v>
      </c>
      <c r="C6" s="372">
        <v>15</v>
      </c>
      <c r="D6" s="373"/>
      <c r="E6" s="82">
        <v>16</v>
      </c>
      <c r="F6" s="112">
        <v>17</v>
      </c>
      <c r="G6" s="112">
        <v>18</v>
      </c>
      <c r="H6" s="112">
        <v>19</v>
      </c>
      <c r="I6" s="112">
        <v>20</v>
      </c>
      <c r="J6" s="112">
        <v>21</v>
      </c>
      <c r="K6" s="112">
        <v>22</v>
      </c>
      <c r="L6" s="82">
        <v>23</v>
      </c>
      <c r="M6" s="82">
        <v>24</v>
      </c>
      <c r="N6" s="82">
        <v>25</v>
      </c>
      <c r="O6" s="112">
        <v>26</v>
      </c>
      <c r="P6" s="112">
        <v>27</v>
      </c>
      <c r="Q6" s="112">
        <v>28</v>
      </c>
      <c r="R6" s="112">
        <v>29</v>
      </c>
      <c r="S6" s="112">
        <v>30</v>
      </c>
      <c r="T6" s="112">
        <v>31</v>
      </c>
      <c r="U6" s="82">
        <v>32</v>
      </c>
      <c r="V6" s="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</row>
    <row r="7" spans="1:54" ht="12.75">
      <c r="A7" s="84" t="s">
        <v>6</v>
      </c>
      <c r="B7" s="85" t="s">
        <v>4</v>
      </c>
      <c r="C7" s="99">
        <f>SUM(F7:K7)</f>
        <v>0</v>
      </c>
      <c r="D7" s="100">
        <f>IF(C7&gt;'Раздел 2'!I7,"Ошибка","")</f>
      </c>
      <c r="E7" s="71"/>
      <c r="F7" s="71"/>
      <c r="G7" s="71"/>
      <c r="H7" s="71"/>
      <c r="I7" s="71"/>
      <c r="J7" s="71"/>
      <c r="K7" s="71"/>
      <c r="L7" s="71"/>
      <c r="M7" s="55">
        <f>SUM(O7:T7)</f>
        <v>0</v>
      </c>
      <c r="N7" s="71"/>
      <c r="O7" s="71"/>
      <c r="P7" s="71"/>
      <c r="Q7" s="71"/>
      <c r="R7" s="71"/>
      <c r="S7" s="71"/>
      <c r="T7" s="71"/>
      <c r="U7" s="71"/>
      <c r="V7" s="4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</row>
    <row r="8" spans="1:54" ht="12.75" customHeight="1">
      <c r="A8" s="78" t="s">
        <v>7</v>
      </c>
      <c r="B8" s="79" t="s">
        <v>34</v>
      </c>
      <c r="C8" s="99">
        <f aca="true" t="shared" si="0" ref="C8:C31">SUM(F8:K8)</f>
        <v>0</v>
      </c>
      <c r="D8" s="100">
        <f>IF(C8&gt;'Раздел 2'!I8,"Ошибка","")</f>
      </c>
      <c r="E8" s="71"/>
      <c r="F8" s="71"/>
      <c r="G8" s="71"/>
      <c r="H8" s="71"/>
      <c r="I8" s="71"/>
      <c r="J8" s="71"/>
      <c r="K8" s="71"/>
      <c r="L8" s="71"/>
      <c r="M8" s="55">
        <f aca="true" t="shared" si="1" ref="M8:M31">SUM(O8:T8)</f>
        <v>0</v>
      </c>
      <c r="N8" s="71"/>
      <c r="O8" s="71"/>
      <c r="P8" s="71"/>
      <c r="Q8" s="71"/>
      <c r="R8" s="71"/>
      <c r="S8" s="71"/>
      <c r="T8" s="71"/>
      <c r="U8" s="71"/>
      <c r="V8" s="4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</row>
    <row r="9" spans="1:54" ht="23.25" customHeight="1">
      <c r="A9" s="78" t="s">
        <v>8</v>
      </c>
      <c r="B9" s="80" t="s">
        <v>35</v>
      </c>
      <c r="C9" s="99">
        <f t="shared" si="0"/>
        <v>0</v>
      </c>
      <c r="D9" s="100">
        <f>IF(C9&gt;'Раздел 2'!I9,"Ошибка","")</f>
      </c>
      <c r="E9" s="71"/>
      <c r="F9" s="71"/>
      <c r="G9" s="71"/>
      <c r="H9" s="71"/>
      <c r="I9" s="71"/>
      <c r="J9" s="71"/>
      <c r="K9" s="71"/>
      <c r="L9" s="71"/>
      <c r="M9" s="55">
        <f t="shared" si="1"/>
        <v>0</v>
      </c>
      <c r="N9" s="71"/>
      <c r="O9" s="71"/>
      <c r="P9" s="71"/>
      <c r="Q9" s="71"/>
      <c r="R9" s="71"/>
      <c r="S9" s="71"/>
      <c r="T9" s="71"/>
      <c r="U9" s="71"/>
      <c r="V9" s="4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</row>
    <row r="10" spans="1:54" ht="12.75" customHeight="1">
      <c r="A10" s="78" t="s">
        <v>9</v>
      </c>
      <c r="B10" s="79" t="s">
        <v>36</v>
      </c>
      <c r="C10" s="99">
        <f t="shared" si="0"/>
        <v>0</v>
      </c>
      <c r="D10" s="100">
        <f>IF(C10&gt;'Раздел 2'!I10,"Ошибка","")</f>
      </c>
      <c r="E10" s="71"/>
      <c r="F10" s="71"/>
      <c r="G10" s="71"/>
      <c r="H10" s="71"/>
      <c r="I10" s="71"/>
      <c r="J10" s="71"/>
      <c r="K10" s="71"/>
      <c r="L10" s="71"/>
      <c r="M10" s="55">
        <f t="shared" si="1"/>
        <v>0</v>
      </c>
      <c r="N10" s="71"/>
      <c r="O10" s="71"/>
      <c r="P10" s="71"/>
      <c r="Q10" s="71"/>
      <c r="R10" s="71"/>
      <c r="S10" s="71"/>
      <c r="T10" s="71"/>
      <c r="U10" s="71"/>
      <c r="V10" s="4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</row>
    <row r="11" spans="1:54" ht="12.75" customHeight="1">
      <c r="A11" s="78" t="s">
        <v>10</v>
      </c>
      <c r="B11" s="79" t="s">
        <v>37</v>
      </c>
      <c r="C11" s="99">
        <f t="shared" si="0"/>
        <v>0</v>
      </c>
      <c r="D11" s="100">
        <f>IF(C11&gt;'Раздел 2'!I11,"Ошибка","")</f>
      </c>
      <c r="E11" s="71"/>
      <c r="F11" s="71"/>
      <c r="G11" s="71"/>
      <c r="H11" s="71"/>
      <c r="I11" s="71"/>
      <c r="J11" s="71"/>
      <c r="K11" s="71"/>
      <c r="L11" s="71"/>
      <c r="M11" s="55">
        <f t="shared" si="1"/>
        <v>0</v>
      </c>
      <c r="N11" s="71"/>
      <c r="O11" s="71"/>
      <c r="P11" s="71"/>
      <c r="Q11" s="71"/>
      <c r="R11" s="71"/>
      <c r="S11" s="71"/>
      <c r="T11" s="71"/>
      <c r="U11" s="71"/>
      <c r="V11" s="4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</row>
    <row r="12" spans="1:54" ht="12.75" customHeight="1">
      <c r="A12" s="78" t="s">
        <v>11</v>
      </c>
      <c r="B12" s="79" t="s">
        <v>38</v>
      </c>
      <c r="C12" s="99">
        <f t="shared" si="0"/>
        <v>0</v>
      </c>
      <c r="D12" s="100">
        <f>IF(C12&gt;'Раздел 2'!I12,"Ошибка","")</f>
      </c>
      <c r="E12" s="71"/>
      <c r="F12" s="71"/>
      <c r="G12" s="71"/>
      <c r="H12" s="71"/>
      <c r="I12" s="71"/>
      <c r="J12" s="71"/>
      <c r="K12" s="71"/>
      <c r="L12" s="71"/>
      <c r="M12" s="55">
        <f t="shared" si="1"/>
        <v>0</v>
      </c>
      <c r="N12" s="71"/>
      <c r="O12" s="71"/>
      <c r="P12" s="71"/>
      <c r="Q12" s="71"/>
      <c r="R12" s="71"/>
      <c r="S12" s="71"/>
      <c r="T12" s="71"/>
      <c r="U12" s="71"/>
      <c r="V12" s="4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</row>
    <row r="13" spans="1:54" ht="12.75" customHeight="1">
      <c r="A13" s="78" t="s">
        <v>12</v>
      </c>
      <c r="B13" s="79" t="s">
        <v>39</v>
      </c>
      <c r="C13" s="99">
        <f t="shared" si="0"/>
        <v>14</v>
      </c>
      <c r="D13" s="100">
        <f>IF(C13&gt;'Раздел 2'!I13,"Ошибка","")</f>
      </c>
      <c r="E13" s="71">
        <v>4</v>
      </c>
      <c r="F13" s="71">
        <v>14</v>
      </c>
      <c r="G13" s="71"/>
      <c r="H13" s="71"/>
      <c r="I13" s="71"/>
      <c r="J13" s="71"/>
      <c r="K13" s="71"/>
      <c r="L13" s="71"/>
      <c r="M13" s="55">
        <f t="shared" si="1"/>
        <v>10</v>
      </c>
      <c r="N13" s="71"/>
      <c r="O13" s="71">
        <v>10</v>
      </c>
      <c r="P13" s="71"/>
      <c r="Q13" s="71"/>
      <c r="R13" s="71"/>
      <c r="S13" s="71"/>
      <c r="T13" s="71"/>
      <c r="U13" s="71"/>
      <c r="V13" s="4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</row>
    <row r="14" spans="1:54" ht="12.75">
      <c r="A14" s="78" t="s">
        <v>13</v>
      </c>
      <c r="B14" s="79" t="s">
        <v>40</v>
      </c>
      <c r="C14" s="99">
        <f t="shared" si="0"/>
        <v>59</v>
      </c>
      <c r="D14" s="100">
        <f>IF(C14&gt;'Раздел 2'!I14,"Ошибка","")</f>
      </c>
      <c r="E14" s="71">
        <v>12</v>
      </c>
      <c r="F14" s="71">
        <v>59</v>
      </c>
      <c r="G14" s="71"/>
      <c r="H14" s="71"/>
      <c r="I14" s="71"/>
      <c r="J14" s="71"/>
      <c r="K14" s="71"/>
      <c r="L14" s="71"/>
      <c r="M14" s="55">
        <f t="shared" si="1"/>
        <v>44</v>
      </c>
      <c r="N14" s="71">
        <v>10</v>
      </c>
      <c r="O14" s="71">
        <v>44</v>
      </c>
      <c r="P14" s="71"/>
      <c r="Q14" s="71"/>
      <c r="R14" s="71"/>
      <c r="S14" s="71"/>
      <c r="T14" s="71"/>
      <c r="U14" s="71"/>
      <c r="V14" s="4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</row>
    <row r="15" spans="1:54" ht="12.75">
      <c r="A15" s="78" t="s">
        <v>14</v>
      </c>
      <c r="B15" s="79" t="s">
        <v>41</v>
      </c>
      <c r="C15" s="99">
        <f t="shared" si="0"/>
        <v>0</v>
      </c>
      <c r="D15" s="100">
        <f>IF(C15&gt;'Раздел 2'!I15,"Ошибка","")</f>
      </c>
      <c r="E15" s="71"/>
      <c r="F15" s="71"/>
      <c r="G15" s="71"/>
      <c r="H15" s="71"/>
      <c r="I15" s="71"/>
      <c r="J15" s="71"/>
      <c r="K15" s="71"/>
      <c r="L15" s="71"/>
      <c r="M15" s="55">
        <f t="shared" si="1"/>
        <v>0</v>
      </c>
      <c r="N15" s="71"/>
      <c r="O15" s="71"/>
      <c r="P15" s="71"/>
      <c r="Q15" s="71"/>
      <c r="R15" s="71"/>
      <c r="S15" s="71"/>
      <c r="T15" s="71"/>
      <c r="U15" s="71"/>
      <c r="V15" s="4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</row>
    <row r="16" spans="1:54" ht="12.75">
      <c r="A16" s="78" t="s">
        <v>15</v>
      </c>
      <c r="B16" s="79" t="s">
        <v>42</v>
      </c>
      <c r="C16" s="99">
        <f t="shared" si="0"/>
        <v>0</v>
      </c>
      <c r="D16" s="100">
        <f>IF(C16&gt;'Раздел 2'!I16,"Ошибка","")</f>
      </c>
      <c r="E16" s="71"/>
      <c r="F16" s="71"/>
      <c r="G16" s="71"/>
      <c r="H16" s="71"/>
      <c r="I16" s="71"/>
      <c r="J16" s="71"/>
      <c r="K16" s="71"/>
      <c r="L16" s="71"/>
      <c r="M16" s="55">
        <f t="shared" si="1"/>
        <v>0</v>
      </c>
      <c r="N16" s="71"/>
      <c r="O16" s="71"/>
      <c r="P16" s="71"/>
      <c r="Q16" s="71"/>
      <c r="R16" s="71"/>
      <c r="S16" s="71"/>
      <c r="T16" s="71"/>
      <c r="U16" s="71"/>
      <c r="V16" s="4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</row>
    <row r="17" spans="1:54" ht="12.75" customHeight="1">
      <c r="A17" s="78" t="s">
        <v>16</v>
      </c>
      <c r="B17" s="79" t="s">
        <v>43</v>
      </c>
      <c r="C17" s="99">
        <f t="shared" si="0"/>
        <v>0</v>
      </c>
      <c r="D17" s="100">
        <f>IF(C17&gt;'Раздел 2'!I17,"Ошибка","")</f>
      </c>
      <c r="E17" s="71"/>
      <c r="F17" s="71"/>
      <c r="G17" s="71"/>
      <c r="H17" s="71"/>
      <c r="I17" s="71"/>
      <c r="J17" s="71"/>
      <c r="K17" s="71"/>
      <c r="L17" s="71"/>
      <c r="M17" s="55">
        <f t="shared" si="1"/>
        <v>0</v>
      </c>
      <c r="N17" s="71"/>
      <c r="O17" s="71"/>
      <c r="P17" s="71"/>
      <c r="Q17" s="71"/>
      <c r="R17" s="71"/>
      <c r="S17" s="71"/>
      <c r="T17" s="71"/>
      <c r="U17" s="71"/>
      <c r="V17" s="4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</row>
    <row r="18" spans="1:54" ht="12.75">
      <c r="A18" s="78" t="s">
        <v>17</v>
      </c>
      <c r="B18" s="79" t="s">
        <v>44</v>
      </c>
      <c r="C18" s="99">
        <f t="shared" si="0"/>
        <v>0</v>
      </c>
      <c r="D18" s="100">
        <f>IF(C18&gt;'Раздел 2'!I18,"Ошибка","")</f>
      </c>
      <c r="E18" s="71"/>
      <c r="F18" s="71"/>
      <c r="G18" s="71"/>
      <c r="H18" s="71"/>
      <c r="I18" s="71"/>
      <c r="J18" s="71"/>
      <c r="K18" s="71"/>
      <c r="L18" s="71"/>
      <c r="M18" s="55">
        <f t="shared" si="1"/>
        <v>0</v>
      </c>
      <c r="N18" s="71"/>
      <c r="O18" s="71"/>
      <c r="P18" s="71"/>
      <c r="Q18" s="71"/>
      <c r="R18" s="71"/>
      <c r="S18" s="71"/>
      <c r="T18" s="71"/>
      <c r="U18" s="71"/>
      <c r="V18" s="4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</row>
    <row r="19" spans="1:54" ht="12.75" customHeight="1">
      <c r="A19" s="78" t="s">
        <v>18</v>
      </c>
      <c r="B19" s="79" t="s">
        <v>45</v>
      </c>
      <c r="C19" s="99">
        <f t="shared" si="0"/>
        <v>0</v>
      </c>
      <c r="D19" s="100">
        <f>IF(C19&gt;'Раздел 2'!I19,"Ошибка","")</f>
      </c>
      <c r="E19" s="71"/>
      <c r="F19" s="71"/>
      <c r="G19" s="71"/>
      <c r="H19" s="71"/>
      <c r="I19" s="71"/>
      <c r="J19" s="71"/>
      <c r="K19" s="71"/>
      <c r="L19" s="71"/>
      <c r="M19" s="55">
        <f t="shared" si="1"/>
        <v>0</v>
      </c>
      <c r="N19" s="71"/>
      <c r="O19" s="71"/>
      <c r="P19" s="71"/>
      <c r="Q19" s="71"/>
      <c r="R19" s="71"/>
      <c r="S19" s="71"/>
      <c r="T19" s="71"/>
      <c r="U19" s="71"/>
      <c r="V19" s="4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</row>
    <row r="20" spans="1:54" ht="12.75">
      <c r="A20" s="78" t="s">
        <v>19</v>
      </c>
      <c r="B20" s="79" t="s">
        <v>46</v>
      </c>
      <c r="C20" s="99">
        <f t="shared" si="0"/>
        <v>460</v>
      </c>
      <c r="D20" s="100">
        <f>IF(C20&gt;'Раздел 2'!I20,"Ошибка","")</f>
      </c>
      <c r="E20" s="71">
        <v>210</v>
      </c>
      <c r="F20" s="71">
        <v>424</v>
      </c>
      <c r="G20" s="71">
        <v>18</v>
      </c>
      <c r="H20" s="71">
        <v>17</v>
      </c>
      <c r="I20" s="71">
        <v>1</v>
      </c>
      <c r="J20" s="71"/>
      <c r="K20" s="71"/>
      <c r="L20" s="71"/>
      <c r="M20" s="55">
        <f t="shared" si="1"/>
        <v>283</v>
      </c>
      <c r="N20" s="71">
        <v>74</v>
      </c>
      <c r="O20" s="71">
        <v>270</v>
      </c>
      <c r="P20" s="71">
        <v>2</v>
      </c>
      <c r="Q20" s="71">
        <v>10</v>
      </c>
      <c r="R20" s="71">
        <v>1</v>
      </c>
      <c r="S20" s="71"/>
      <c r="T20" s="71"/>
      <c r="U20" s="71"/>
      <c r="V20" s="4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</row>
    <row r="21" spans="1:54" ht="12.75" customHeight="1">
      <c r="A21" s="78" t="s">
        <v>20</v>
      </c>
      <c r="B21" s="79" t="s">
        <v>47</v>
      </c>
      <c r="C21" s="99">
        <f t="shared" si="0"/>
        <v>0</v>
      </c>
      <c r="D21" s="100">
        <f>IF(C21&gt;'Раздел 2'!I21,"Ошибка","")</f>
      </c>
      <c r="E21" s="71"/>
      <c r="F21" s="71"/>
      <c r="G21" s="71"/>
      <c r="H21" s="71"/>
      <c r="I21" s="71"/>
      <c r="J21" s="71"/>
      <c r="K21" s="71"/>
      <c r="L21" s="71"/>
      <c r="M21" s="55">
        <f t="shared" si="1"/>
        <v>0</v>
      </c>
      <c r="N21" s="71"/>
      <c r="O21" s="71"/>
      <c r="P21" s="71"/>
      <c r="Q21" s="71"/>
      <c r="R21" s="71"/>
      <c r="S21" s="71"/>
      <c r="T21" s="71"/>
      <c r="U21" s="71"/>
      <c r="V21" s="4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</row>
    <row r="22" spans="1:54" ht="12.75">
      <c r="A22" s="78" t="s">
        <v>21</v>
      </c>
      <c r="B22" s="79" t="s">
        <v>48</v>
      </c>
      <c r="C22" s="99">
        <f t="shared" si="0"/>
        <v>0</v>
      </c>
      <c r="D22" s="100">
        <f>IF(C22&gt;'Раздел 2'!I22,"Ошибка","")</f>
      </c>
      <c r="E22" s="71"/>
      <c r="F22" s="71"/>
      <c r="G22" s="71"/>
      <c r="H22" s="71"/>
      <c r="I22" s="71"/>
      <c r="J22" s="71"/>
      <c r="K22" s="71"/>
      <c r="L22" s="71"/>
      <c r="M22" s="55">
        <f t="shared" si="1"/>
        <v>0</v>
      </c>
      <c r="N22" s="71"/>
      <c r="O22" s="71"/>
      <c r="P22" s="71"/>
      <c r="Q22" s="71"/>
      <c r="R22" s="71"/>
      <c r="S22" s="71"/>
      <c r="T22" s="71"/>
      <c r="U22" s="71"/>
      <c r="V22" s="4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</row>
    <row r="23" spans="1:54" ht="12.75" customHeight="1">
      <c r="A23" s="78" t="s">
        <v>22</v>
      </c>
      <c r="B23" s="79" t="s">
        <v>49</v>
      </c>
      <c r="C23" s="99">
        <f t="shared" si="0"/>
        <v>0</v>
      </c>
      <c r="D23" s="100">
        <f>IF(C23&gt;'Раздел 2'!I23,"Ошибка","")</f>
      </c>
      <c r="E23" s="71"/>
      <c r="F23" s="71"/>
      <c r="G23" s="71"/>
      <c r="H23" s="71"/>
      <c r="I23" s="71"/>
      <c r="J23" s="71"/>
      <c r="K23" s="71"/>
      <c r="L23" s="71"/>
      <c r="M23" s="55">
        <f t="shared" si="1"/>
        <v>0</v>
      </c>
      <c r="N23" s="71"/>
      <c r="O23" s="71"/>
      <c r="P23" s="71"/>
      <c r="Q23" s="71"/>
      <c r="R23" s="71"/>
      <c r="S23" s="71"/>
      <c r="T23" s="71"/>
      <c r="U23" s="71"/>
      <c r="V23" s="4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</row>
    <row r="24" spans="1:54" ht="12.75" customHeight="1">
      <c r="A24" s="78" t="s">
        <v>23</v>
      </c>
      <c r="B24" s="79" t="s">
        <v>50</v>
      </c>
      <c r="C24" s="99">
        <f t="shared" si="0"/>
        <v>0</v>
      </c>
      <c r="D24" s="100">
        <f>IF(C24&gt;'Раздел 2'!I24,"Ошибка","")</f>
      </c>
      <c r="E24" s="71"/>
      <c r="F24" s="71"/>
      <c r="G24" s="71"/>
      <c r="H24" s="71"/>
      <c r="I24" s="71"/>
      <c r="J24" s="71"/>
      <c r="K24" s="71"/>
      <c r="L24" s="71"/>
      <c r="M24" s="55">
        <f t="shared" si="1"/>
        <v>0</v>
      </c>
      <c r="N24" s="71"/>
      <c r="O24" s="71"/>
      <c r="P24" s="71"/>
      <c r="Q24" s="71"/>
      <c r="R24" s="71"/>
      <c r="S24" s="71"/>
      <c r="T24" s="71"/>
      <c r="U24" s="71"/>
      <c r="V24" s="4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</row>
    <row r="25" spans="1:54" ht="12.75" customHeight="1">
      <c r="A25" s="78" t="s">
        <v>24</v>
      </c>
      <c r="B25" s="79" t="s">
        <v>51</v>
      </c>
      <c r="C25" s="99">
        <f t="shared" si="0"/>
        <v>46</v>
      </c>
      <c r="D25" s="100">
        <f>IF(C25&gt;'Раздел 2'!I25,"Ошибка","")</f>
      </c>
      <c r="E25" s="71"/>
      <c r="F25" s="71">
        <v>25</v>
      </c>
      <c r="G25" s="71">
        <v>11</v>
      </c>
      <c r="H25" s="71">
        <v>10</v>
      </c>
      <c r="I25" s="71"/>
      <c r="J25" s="71"/>
      <c r="K25" s="71"/>
      <c r="L25" s="71"/>
      <c r="M25" s="55">
        <f t="shared" si="1"/>
        <v>31</v>
      </c>
      <c r="N25" s="71"/>
      <c r="O25" s="71">
        <v>19</v>
      </c>
      <c r="P25" s="71">
        <v>7</v>
      </c>
      <c r="Q25" s="71">
        <v>5</v>
      </c>
      <c r="R25" s="71"/>
      <c r="S25" s="71"/>
      <c r="T25" s="71"/>
      <c r="U25" s="71"/>
      <c r="V25" s="4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</row>
    <row r="26" spans="1:54" ht="12.75" customHeight="1">
      <c r="A26" s="78" t="s">
        <v>25</v>
      </c>
      <c r="B26" s="79" t="s">
        <v>52</v>
      </c>
      <c r="C26" s="99">
        <f t="shared" si="0"/>
        <v>0</v>
      </c>
      <c r="D26" s="100">
        <f>IF(C26&gt;'Раздел 2'!I26,"Ошибка","")</f>
      </c>
      <c r="E26" s="71"/>
      <c r="F26" s="71"/>
      <c r="G26" s="71"/>
      <c r="H26" s="71"/>
      <c r="I26" s="71"/>
      <c r="J26" s="71"/>
      <c r="K26" s="71"/>
      <c r="L26" s="71"/>
      <c r="M26" s="55">
        <f t="shared" si="1"/>
        <v>0</v>
      </c>
      <c r="N26" s="71"/>
      <c r="O26" s="71"/>
      <c r="P26" s="71"/>
      <c r="Q26" s="71"/>
      <c r="R26" s="71"/>
      <c r="S26" s="71"/>
      <c r="T26" s="71"/>
      <c r="U26" s="71"/>
      <c r="V26" s="4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</row>
    <row r="27" spans="1:54" ht="12.75" customHeight="1">
      <c r="A27" s="78" t="s">
        <v>26</v>
      </c>
      <c r="B27" s="79" t="s">
        <v>53</v>
      </c>
      <c r="C27" s="99">
        <f t="shared" si="0"/>
        <v>0</v>
      </c>
      <c r="D27" s="100">
        <f>IF(C27&gt;'Раздел 2'!I27,"Ошибка","")</f>
      </c>
      <c r="E27" s="71"/>
      <c r="F27" s="71"/>
      <c r="G27" s="71"/>
      <c r="H27" s="71"/>
      <c r="I27" s="71"/>
      <c r="J27" s="71"/>
      <c r="K27" s="71"/>
      <c r="L27" s="71"/>
      <c r="M27" s="55">
        <f t="shared" si="1"/>
        <v>0</v>
      </c>
      <c r="N27" s="71"/>
      <c r="O27" s="71"/>
      <c r="P27" s="71"/>
      <c r="Q27" s="71"/>
      <c r="R27" s="71"/>
      <c r="S27" s="71"/>
      <c r="T27" s="71"/>
      <c r="U27" s="71"/>
      <c r="V27" s="4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</row>
    <row r="28" spans="1:54" ht="12.75">
      <c r="A28" s="78" t="s">
        <v>27</v>
      </c>
      <c r="B28" s="79" t="s">
        <v>54</v>
      </c>
      <c r="C28" s="99">
        <f t="shared" si="0"/>
        <v>359</v>
      </c>
      <c r="D28" s="100">
        <f>IF(C28&gt;'Раздел 2'!I28,"Ошибка","")</f>
      </c>
      <c r="E28" s="71">
        <v>196</v>
      </c>
      <c r="F28" s="71">
        <v>346</v>
      </c>
      <c r="G28" s="71">
        <v>13</v>
      </c>
      <c r="H28" s="71"/>
      <c r="I28" s="71"/>
      <c r="J28" s="71"/>
      <c r="K28" s="71"/>
      <c r="L28" s="71"/>
      <c r="M28" s="55">
        <f t="shared" si="1"/>
        <v>275</v>
      </c>
      <c r="N28" s="71">
        <v>88</v>
      </c>
      <c r="O28" s="71">
        <v>243</v>
      </c>
      <c r="P28" s="71">
        <v>32</v>
      </c>
      <c r="Q28" s="71"/>
      <c r="R28" s="71"/>
      <c r="S28" s="71"/>
      <c r="T28" s="71"/>
      <c r="U28" s="71"/>
      <c r="V28" s="4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</row>
    <row r="29" spans="1:54" ht="12.75" customHeight="1">
      <c r="A29" s="78" t="s">
        <v>28</v>
      </c>
      <c r="B29" s="79" t="s">
        <v>55</v>
      </c>
      <c r="C29" s="99">
        <f t="shared" si="0"/>
        <v>177</v>
      </c>
      <c r="D29" s="100">
        <f>IF(C29&gt;'Раздел 2'!I29,"Ошибка","")</f>
      </c>
      <c r="E29" s="71">
        <v>76</v>
      </c>
      <c r="F29" s="71">
        <v>170</v>
      </c>
      <c r="G29" s="71"/>
      <c r="H29" s="71">
        <v>7</v>
      </c>
      <c r="I29" s="71"/>
      <c r="J29" s="71"/>
      <c r="K29" s="71"/>
      <c r="L29" s="71"/>
      <c r="M29" s="55">
        <f t="shared" si="1"/>
        <v>129</v>
      </c>
      <c r="N29" s="71">
        <v>31</v>
      </c>
      <c r="O29" s="71">
        <v>126</v>
      </c>
      <c r="P29" s="71"/>
      <c r="Q29" s="71">
        <v>3</v>
      </c>
      <c r="R29" s="71"/>
      <c r="S29" s="71"/>
      <c r="T29" s="71"/>
      <c r="U29" s="71"/>
      <c r="V29" s="4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</row>
    <row r="30" spans="1:54" ht="12.75">
      <c r="A30" s="78" t="s">
        <v>29</v>
      </c>
      <c r="B30" s="79" t="s">
        <v>56</v>
      </c>
      <c r="C30" s="99">
        <f t="shared" si="0"/>
        <v>0</v>
      </c>
      <c r="D30" s="100">
        <f>IF(C30&gt;'Раздел 2'!I30,"Ошибка","")</f>
      </c>
      <c r="E30" s="71"/>
      <c r="F30" s="71"/>
      <c r="G30" s="71"/>
      <c r="H30" s="71"/>
      <c r="I30" s="71"/>
      <c r="J30" s="71"/>
      <c r="K30" s="71"/>
      <c r="L30" s="71"/>
      <c r="M30" s="55">
        <f t="shared" si="1"/>
        <v>0</v>
      </c>
      <c r="N30" s="71"/>
      <c r="O30" s="71"/>
      <c r="P30" s="71"/>
      <c r="Q30" s="71"/>
      <c r="R30" s="71"/>
      <c r="S30" s="71"/>
      <c r="T30" s="71"/>
      <c r="U30" s="71"/>
      <c r="V30" s="4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</row>
    <row r="31" spans="1:54" ht="12.75" customHeight="1">
      <c r="A31" s="78" t="s">
        <v>206</v>
      </c>
      <c r="B31" s="79" t="s">
        <v>57</v>
      </c>
      <c r="C31" s="99">
        <f t="shared" si="0"/>
        <v>0</v>
      </c>
      <c r="D31" s="100">
        <f>IF(C31&gt;'Раздел 2'!I31,"Ошибка","")</f>
      </c>
      <c r="E31" s="71"/>
      <c r="F31" s="71"/>
      <c r="G31" s="71"/>
      <c r="H31" s="71"/>
      <c r="I31" s="71"/>
      <c r="J31" s="71"/>
      <c r="K31" s="71"/>
      <c r="L31" s="71"/>
      <c r="M31" s="55">
        <f t="shared" si="1"/>
        <v>0</v>
      </c>
      <c r="N31" s="71"/>
      <c r="O31" s="71"/>
      <c r="P31" s="71"/>
      <c r="Q31" s="71"/>
      <c r="R31" s="71"/>
      <c r="S31" s="71"/>
      <c r="T31" s="71"/>
      <c r="U31" s="71"/>
      <c r="V31" s="4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</row>
    <row r="32" spans="1:54" ht="12.75">
      <c r="A32" s="86" t="s">
        <v>30</v>
      </c>
      <c r="B32" s="77">
        <v>26</v>
      </c>
      <c r="C32" s="57">
        <f>SUM(F32:K32)</f>
        <v>0</v>
      </c>
      <c r="D32" s="101">
        <f>IF(C32&gt;'Раздел 2'!I32,"Ошибка","")</f>
      </c>
      <c r="E32" s="71"/>
      <c r="F32" s="71"/>
      <c r="G32" s="71"/>
      <c r="H32" s="71"/>
      <c r="I32" s="71"/>
      <c r="J32" s="71"/>
      <c r="K32" s="71"/>
      <c r="L32" s="71"/>
      <c r="M32" s="57">
        <f>SUM(O32:T32)</f>
        <v>0</v>
      </c>
      <c r="N32" s="71"/>
      <c r="O32" s="71"/>
      <c r="P32" s="71"/>
      <c r="Q32" s="71"/>
      <c r="R32" s="71"/>
      <c r="S32" s="71"/>
      <c r="T32" s="71"/>
      <c r="U32" s="71"/>
      <c r="V32" s="39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</row>
    <row r="33" spans="1:54" ht="12.75">
      <c r="A33" s="78" t="s">
        <v>31</v>
      </c>
      <c r="B33" s="79" t="s">
        <v>59</v>
      </c>
      <c r="C33" s="57">
        <f>SUM(F33:K33)</f>
        <v>0</v>
      </c>
      <c r="D33" s="101">
        <f>IF(C33&gt;'Раздел 2'!I33,"Ошибка","")</f>
      </c>
      <c r="E33" s="71"/>
      <c r="F33" s="71"/>
      <c r="G33" s="71"/>
      <c r="H33" s="71"/>
      <c r="I33" s="71"/>
      <c r="J33" s="71"/>
      <c r="K33" s="71"/>
      <c r="L33" s="71"/>
      <c r="M33" s="57">
        <f>SUM(O33:T33)</f>
        <v>0</v>
      </c>
      <c r="N33" s="71"/>
      <c r="O33" s="71"/>
      <c r="P33" s="71"/>
      <c r="Q33" s="71"/>
      <c r="R33" s="71"/>
      <c r="S33" s="71"/>
      <c r="T33" s="71"/>
      <c r="U33" s="71"/>
      <c r="V33" s="4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</row>
    <row r="34" spans="1:54" ht="12.75" customHeight="1">
      <c r="A34" s="78" t="s">
        <v>32</v>
      </c>
      <c r="B34" s="79" t="s">
        <v>60</v>
      </c>
      <c r="C34" s="57">
        <f aca="true" t="shared" si="2" ref="C34:C60">SUM(F34:K34)</f>
        <v>0</v>
      </c>
      <c r="D34" s="101">
        <f>IF(C34&gt;'Раздел 2'!I34,"Ошибка","")</f>
      </c>
      <c r="E34" s="71"/>
      <c r="F34" s="71"/>
      <c r="G34" s="71"/>
      <c r="H34" s="71"/>
      <c r="I34" s="71"/>
      <c r="J34" s="71"/>
      <c r="K34" s="71"/>
      <c r="L34" s="71"/>
      <c r="M34" s="57">
        <f aca="true" t="shared" si="3" ref="M34:M60">SUM(O34:T34)</f>
        <v>0</v>
      </c>
      <c r="N34" s="71"/>
      <c r="O34" s="71"/>
      <c r="P34" s="71"/>
      <c r="Q34" s="71"/>
      <c r="R34" s="71"/>
      <c r="S34" s="71"/>
      <c r="T34" s="71"/>
      <c r="U34" s="71"/>
      <c r="V34" s="4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</row>
    <row r="35" spans="1:54" ht="12.75" customHeight="1">
      <c r="A35" s="78" t="s">
        <v>33</v>
      </c>
      <c r="B35" s="79" t="s">
        <v>61</v>
      </c>
      <c r="C35" s="57">
        <f t="shared" si="2"/>
        <v>0</v>
      </c>
      <c r="D35" s="101">
        <f>IF(C35&gt;'Раздел 2'!I35,"Ошибка","")</f>
      </c>
      <c r="E35" s="71"/>
      <c r="F35" s="71"/>
      <c r="G35" s="71"/>
      <c r="H35" s="71"/>
      <c r="I35" s="71"/>
      <c r="J35" s="71"/>
      <c r="K35" s="71"/>
      <c r="L35" s="71"/>
      <c r="M35" s="57">
        <f t="shared" si="3"/>
        <v>0</v>
      </c>
      <c r="N35" s="71"/>
      <c r="O35" s="71"/>
      <c r="P35" s="71"/>
      <c r="Q35" s="71"/>
      <c r="R35" s="71"/>
      <c r="S35" s="71"/>
      <c r="T35" s="71"/>
      <c r="U35" s="71"/>
      <c r="V35" s="4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</row>
    <row r="36" spans="1:54" ht="25.5" customHeight="1">
      <c r="A36" s="78" t="s">
        <v>62</v>
      </c>
      <c r="B36" s="80" t="s">
        <v>94</v>
      </c>
      <c r="C36" s="57">
        <f t="shared" si="2"/>
        <v>0</v>
      </c>
      <c r="D36" s="101">
        <f>IF(C36&gt;'Раздел 2'!I36,"Ошибка","")</f>
      </c>
      <c r="E36" s="71"/>
      <c r="F36" s="71"/>
      <c r="G36" s="71"/>
      <c r="H36" s="71"/>
      <c r="I36" s="71"/>
      <c r="J36" s="71"/>
      <c r="K36" s="71"/>
      <c r="L36" s="71"/>
      <c r="M36" s="57">
        <f t="shared" si="3"/>
        <v>0</v>
      </c>
      <c r="N36" s="71"/>
      <c r="O36" s="71"/>
      <c r="P36" s="71"/>
      <c r="Q36" s="71"/>
      <c r="R36" s="71"/>
      <c r="S36" s="71"/>
      <c r="T36" s="71"/>
      <c r="U36" s="71"/>
      <c r="V36" s="4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</row>
    <row r="37" spans="1:54" ht="12.75" customHeight="1">
      <c r="A37" s="78" t="s">
        <v>63</v>
      </c>
      <c r="B37" s="79" t="s">
        <v>95</v>
      </c>
      <c r="C37" s="57">
        <f t="shared" si="2"/>
        <v>184</v>
      </c>
      <c r="D37" s="101">
        <f>IF(C37&gt;'Раздел 2'!I37,"Ошибка","")</f>
      </c>
      <c r="E37" s="71">
        <v>151</v>
      </c>
      <c r="F37" s="71">
        <v>174</v>
      </c>
      <c r="G37" s="71">
        <v>8</v>
      </c>
      <c r="H37" s="71">
        <v>2</v>
      </c>
      <c r="I37" s="71"/>
      <c r="J37" s="71"/>
      <c r="K37" s="71"/>
      <c r="L37" s="71"/>
      <c r="M37" s="57">
        <f t="shared" si="3"/>
        <v>131</v>
      </c>
      <c r="N37" s="71">
        <v>105</v>
      </c>
      <c r="O37" s="71">
        <v>123</v>
      </c>
      <c r="P37" s="71">
        <v>7</v>
      </c>
      <c r="Q37" s="71">
        <v>1</v>
      </c>
      <c r="R37" s="71"/>
      <c r="S37" s="71"/>
      <c r="T37" s="71"/>
      <c r="U37" s="71"/>
      <c r="V37" s="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</row>
    <row r="38" spans="1:54" ht="12.75">
      <c r="A38" s="78" t="s">
        <v>64</v>
      </c>
      <c r="B38" s="79" t="s">
        <v>96</v>
      </c>
      <c r="C38" s="57">
        <f t="shared" si="2"/>
        <v>0</v>
      </c>
      <c r="D38" s="101">
        <f>IF(C38&gt;'Раздел 2'!I38,"Ошибка","")</f>
      </c>
      <c r="E38" s="71"/>
      <c r="F38" s="71"/>
      <c r="G38" s="71"/>
      <c r="H38" s="71"/>
      <c r="I38" s="71"/>
      <c r="J38" s="71"/>
      <c r="K38" s="71"/>
      <c r="L38" s="71"/>
      <c r="M38" s="57">
        <f t="shared" si="3"/>
        <v>0</v>
      </c>
      <c r="N38" s="71"/>
      <c r="O38" s="71"/>
      <c r="P38" s="71"/>
      <c r="Q38" s="71"/>
      <c r="R38" s="71"/>
      <c r="S38" s="71"/>
      <c r="T38" s="71"/>
      <c r="U38" s="71"/>
      <c r="V38" s="4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</row>
    <row r="39" spans="1:54" ht="12.75">
      <c r="A39" s="78" t="s">
        <v>65</v>
      </c>
      <c r="B39" s="79" t="s">
        <v>97</v>
      </c>
      <c r="C39" s="57">
        <f t="shared" si="2"/>
        <v>551</v>
      </c>
      <c r="D39" s="101">
        <f>IF(C39&gt;'Раздел 2'!I39,"Ошибка","")</f>
      </c>
      <c r="E39" s="71">
        <v>47</v>
      </c>
      <c r="F39" s="71">
        <v>543</v>
      </c>
      <c r="G39" s="71">
        <v>6</v>
      </c>
      <c r="H39" s="71">
        <v>2</v>
      </c>
      <c r="I39" s="71"/>
      <c r="J39" s="71"/>
      <c r="K39" s="71"/>
      <c r="L39" s="71"/>
      <c r="M39" s="57">
        <f t="shared" si="3"/>
        <v>383</v>
      </c>
      <c r="N39" s="71">
        <v>16</v>
      </c>
      <c r="O39" s="71">
        <v>378</v>
      </c>
      <c r="P39" s="71">
        <v>1</v>
      </c>
      <c r="Q39" s="71">
        <v>4</v>
      </c>
      <c r="R39" s="71"/>
      <c r="S39" s="71"/>
      <c r="T39" s="71"/>
      <c r="U39" s="71"/>
      <c r="V39" s="4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</row>
    <row r="40" spans="1:54" ht="12.75" customHeight="1">
      <c r="A40" s="78" t="s">
        <v>66</v>
      </c>
      <c r="B40" s="79" t="s">
        <v>98</v>
      </c>
      <c r="C40" s="57">
        <f t="shared" si="2"/>
        <v>0</v>
      </c>
      <c r="D40" s="101">
        <f>IF(C40&gt;'Раздел 2'!I40,"Ошибка","")</f>
      </c>
      <c r="E40" s="71"/>
      <c r="F40" s="71"/>
      <c r="G40" s="71"/>
      <c r="H40" s="71"/>
      <c r="I40" s="71"/>
      <c r="J40" s="71"/>
      <c r="K40" s="71"/>
      <c r="L40" s="71"/>
      <c r="M40" s="57">
        <f t="shared" si="3"/>
        <v>0</v>
      </c>
      <c r="N40" s="71"/>
      <c r="O40" s="71"/>
      <c r="P40" s="71"/>
      <c r="Q40" s="71"/>
      <c r="R40" s="71"/>
      <c r="S40" s="71"/>
      <c r="T40" s="71"/>
      <c r="U40" s="71"/>
      <c r="V40" s="4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</row>
    <row r="41" spans="1:54" ht="12.75">
      <c r="A41" s="78" t="s">
        <v>67</v>
      </c>
      <c r="B41" s="79" t="s">
        <v>99</v>
      </c>
      <c r="C41" s="57">
        <f t="shared" si="2"/>
        <v>67</v>
      </c>
      <c r="D41" s="101">
        <f>IF(C41&gt;'Раздел 2'!I41,"Ошибка","")</f>
      </c>
      <c r="E41" s="71">
        <v>67</v>
      </c>
      <c r="F41" s="71">
        <v>47</v>
      </c>
      <c r="G41" s="71">
        <v>18</v>
      </c>
      <c r="H41" s="71">
        <v>2</v>
      </c>
      <c r="I41" s="71"/>
      <c r="J41" s="71"/>
      <c r="K41" s="71"/>
      <c r="L41" s="71"/>
      <c r="M41" s="57">
        <f t="shared" si="3"/>
        <v>22</v>
      </c>
      <c r="N41" s="71">
        <v>22</v>
      </c>
      <c r="O41" s="71">
        <v>18</v>
      </c>
      <c r="P41" s="71">
        <v>2</v>
      </c>
      <c r="Q41" s="71">
        <v>2</v>
      </c>
      <c r="R41" s="71"/>
      <c r="S41" s="71"/>
      <c r="T41" s="71"/>
      <c r="U41" s="71"/>
      <c r="V41" s="4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</row>
    <row r="42" spans="1:54" ht="12.75">
      <c r="A42" s="78" t="s">
        <v>68</v>
      </c>
      <c r="B42" s="79" t="s">
        <v>100</v>
      </c>
      <c r="C42" s="57">
        <f t="shared" si="2"/>
        <v>0</v>
      </c>
      <c r="D42" s="101">
        <f>IF(C42&gt;'Раздел 2'!I42,"Ошибка","")</f>
      </c>
      <c r="E42" s="71"/>
      <c r="F42" s="71"/>
      <c r="G42" s="71"/>
      <c r="H42" s="71"/>
      <c r="I42" s="71"/>
      <c r="J42" s="71"/>
      <c r="K42" s="71"/>
      <c r="L42" s="71"/>
      <c r="M42" s="57">
        <f t="shared" si="3"/>
        <v>0</v>
      </c>
      <c r="N42" s="71"/>
      <c r="O42" s="71"/>
      <c r="P42" s="71"/>
      <c r="Q42" s="71"/>
      <c r="R42" s="71"/>
      <c r="S42" s="71"/>
      <c r="T42" s="71"/>
      <c r="U42" s="71"/>
      <c r="V42" s="4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</row>
    <row r="43" spans="1:54" ht="12.75" customHeight="1">
      <c r="A43" s="78" t="s">
        <v>213</v>
      </c>
      <c r="B43" s="79" t="s">
        <v>101</v>
      </c>
      <c r="C43" s="57">
        <f t="shared" si="2"/>
        <v>181</v>
      </c>
      <c r="D43" s="101">
        <f>IF(C43&gt;'Раздел 2'!I43,"Ошибка","")</f>
      </c>
      <c r="E43" s="71">
        <v>5</v>
      </c>
      <c r="F43" s="71">
        <v>175</v>
      </c>
      <c r="G43" s="71">
        <v>4</v>
      </c>
      <c r="H43" s="71">
        <v>2</v>
      </c>
      <c r="I43" s="71"/>
      <c r="J43" s="71"/>
      <c r="K43" s="71"/>
      <c r="L43" s="71"/>
      <c r="M43" s="57">
        <f t="shared" si="3"/>
        <v>177</v>
      </c>
      <c r="N43" s="71">
        <v>5</v>
      </c>
      <c r="O43" s="71">
        <v>175</v>
      </c>
      <c r="P43" s="71"/>
      <c r="Q43" s="71">
        <v>2</v>
      </c>
      <c r="R43" s="71"/>
      <c r="S43" s="71"/>
      <c r="T43" s="71"/>
      <c r="U43" s="71"/>
      <c r="V43" s="4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</row>
    <row r="44" spans="1:54" ht="12.75" customHeight="1">
      <c r="A44" s="78" t="s">
        <v>69</v>
      </c>
      <c r="B44" s="79" t="s">
        <v>102</v>
      </c>
      <c r="C44" s="57">
        <f t="shared" si="2"/>
        <v>0</v>
      </c>
      <c r="D44" s="101">
        <f>IF(C44&gt;'Раздел 2'!I44,"Ошибка","")</f>
      </c>
      <c r="E44" s="71"/>
      <c r="F44" s="71"/>
      <c r="G44" s="71"/>
      <c r="H44" s="71"/>
      <c r="I44" s="71"/>
      <c r="J44" s="71"/>
      <c r="K44" s="71"/>
      <c r="L44" s="71"/>
      <c r="M44" s="57">
        <f t="shared" si="3"/>
        <v>0</v>
      </c>
      <c r="N44" s="71"/>
      <c r="O44" s="71"/>
      <c r="P44" s="71"/>
      <c r="Q44" s="71"/>
      <c r="R44" s="71"/>
      <c r="S44" s="71"/>
      <c r="T44" s="71"/>
      <c r="U44" s="71"/>
      <c r="V44" s="4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</row>
    <row r="45" spans="1:54" ht="12.75" customHeight="1">
      <c r="A45" s="78" t="s">
        <v>70</v>
      </c>
      <c r="B45" s="79" t="s">
        <v>103</v>
      </c>
      <c r="C45" s="57">
        <f t="shared" si="2"/>
        <v>0</v>
      </c>
      <c r="D45" s="101">
        <f>IF(C45&gt;'Раздел 2'!I45,"Ошибка","")</f>
      </c>
      <c r="E45" s="71"/>
      <c r="F45" s="71"/>
      <c r="G45" s="71"/>
      <c r="H45" s="71"/>
      <c r="I45" s="71"/>
      <c r="J45" s="71"/>
      <c r="K45" s="71"/>
      <c r="L45" s="71"/>
      <c r="M45" s="57">
        <f t="shared" si="3"/>
        <v>0</v>
      </c>
      <c r="N45" s="71"/>
      <c r="O45" s="71"/>
      <c r="P45" s="71"/>
      <c r="Q45" s="71"/>
      <c r="R45" s="71"/>
      <c r="S45" s="71"/>
      <c r="T45" s="71"/>
      <c r="U45" s="71"/>
      <c r="V45" s="4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</row>
    <row r="46" spans="1:54" ht="12.75" customHeight="1">
      <c r="A46" s="78" t="s">
        <v>71</v>
      </c>
      <c r="B46" s="79" t="s">
        <v>104</v>
      </c>
      <c r="C46" s="57">
        <f t="shared" si="2"/>
        <v>1</v>
      </c>
      <c r="D46" s="101">
        <f>IF(C46&gt;'Раздел 2'!I46,"Ошибка","")</f>
      </c>
      <c r="E46" s="71"/>
      <c r="F46" s="71">
        <v>1</v>
      </c>
      <c r="G46" s="71"/>
      <c r="H46" s="71"/>
      <c r="I46" s="71"/>
      <c r="J46" s="71"/>
      <c r="K46" s="71"/>
      <c r="L46" s="71"/>
      <c r="M46" s="57">
        <f t="shared" si="3"/>
        <v>0</v>
      </c>
      <c r="N46" s="71"/>
      <c r="O46" s="71"/>
      <c r="P46" s="71"/>
      <c r="Q46" s="71"/>
      <c r="R46" s="71"/>
      <c r="S46" s="71"/>
      <c r="T46" s="71"/>
      <c r="U46" s="71"/>
      <c r="V46" s="4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</row>
    <row r="47" spans="1:54" ht="12.75" customHeight="1">
      <c r="A47" s="78" t="s">
        <v>72</v>
      </c>
      <c r="B47" s="79" t="s">
        <v>105</v>
      </c>
      <c r="C47" s="57">
        <f t="shared" si="2"/>
        <v>0</v>
      </c>
      <c r="D47" s="101">
        <f>IF(C47&gt;'Раздел 2'!I47,"Ошибка","")</f>
      </c>
      <c r="E47" s="71"/>
      <c r="F47" s="71"/>
      <c r="G47" s="71"/>
      <c r="H47" s="71"/>
      <c r="I47" s="71"/>
      <c r="J47" s="71"/>
      <c r="K47" s="71"/>
      <c r="L47" s="71"/>
      <c r="M47" s="57">
        <f t="shared" si="3"/>
        <v>0</v>
      </c>
      <c r="N47" s="71"/>
      <c r="O47" s="71"/>
      <c r="P47" s="71"/>
      <c r="Q47" s="71"/>
      <c r="R47" s="71"/>
      <c r="S47" s="71"/>
      <c r="T47" s="71"/>
      <c r="U47" s="71"/>
      <c r="V47" s="4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</row>
    <row r="48" spans="1:54" ht="12.75" customHeight="1">
      <c r="A48" s="78" t="s">
        <v>73</v>
      </c>
      <c r="B48" s="79" t="s">
        <v>106</v>
      </c>
      <c r="C48" s="57">
        <f t="shared" si="2"/>
        <v>1537</v>
      </c>
      <c r="D48" s="101">
        <f>IF(C48&gt;'Раздел 2'!I48,"Ошибка","")</f>
      </c>
      <c r="E48" s="71">
        <v>422</v>
      </c>
      <c r="F48" s="71">
        <v>1492</v>
      </c>
      <c r="G48" s="71">
        <v>40</v>
      </c>
      <c r="H48" s="71">
        <v>5</v>
      </c>
      <c r="I48" s="71"/>
      <c r="J48" s="71"/>
      <c r="K48" s="71"/>
      <c r="L48" s="71"/>
      <c r="M48" s="57">
        <f t="shared" si="3"/>
        <v>1009</v>
      </c>
      <c r="N48" s="71">
        <v>260</v>
      </c>
      <c r="O48" s="71">
        <v>972</v>
      </c>
      <c r="P48" s="71">
        <v>26</v>
      </c>
      <c r="Q48" s="71">
        <v>11</v>
      </c>
      <c r="R48" s="71"/>
      <c r="S48" s="71"/>
      <c r="T48" s="71"/>
      <c r="U48" s="71"/>
      <c r="V48" s="4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</row>
    <row r="49" spans="1:54" ht="12.75" customHeight="1">
      <c r="A49" s="78" t="s">
        <v>74</v>
      </c>
      <c r="B49" s="79" t="s">
        <v>107</v>
      </c>
      <c r="C49" s="57">
        <f t="shared" si="2"/>
        <v>0</v>
      </c>
      <c r="D49" s="101">
        <f>IF(C49&gt;'Раздел 2'!I49,"Ошибка","")</f>
      </c>
      <c r="E49" s="71"/>
      <c r="F49" s="71"/>
      <c r="G49" s="71"/>
      <c r="H49" s="71"/>
      <c r="I49" s="71"/>
      <c r="J49" s="71"/>
      <c r="K49" s="71"/>
      <c r="L49" s="71"/>
      <c r="M49" s="57">
        <f t="shared" si="3"/>
        <v>0</v>
      </c>
      <c r="N49" s="71"/>
      <c r="O49" s="71"/>
      <c r="P49" s="71"/>
      <c r="Q49" s="71"/>
      <c r="R49" s="71"/>
      <c r="S49" s="71"/>
      <c r="T49" s="71"/>
      <c r="U49" s="71"/>
      <c r="V49" s="4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</row>
    <row r="50" spans="1:54" ht="12.75" customHeight="1">
      <c r="A50" s="78" t="s">
        <v>75</v>
      </c>
      <c r="B50" s="79" t="s">
        <v>108</v>
      </c>
      <c r="C50" s="57">
        <f t="shared" si="2"/>
        <v>0</v>
      </c>
      <c r="D50" s="101">
        <f>IF(C50&gt;'Раздел 2'!I50,"Ошибка","")</f>
      </c>
      <c r="E50" s="71"/>
      <c r="F50" s="71"/>
      <c r="G50" s="71"/>
      <c r="H50" s="71"/>
      <c r="I50" s="71"/>
      <c r="J50" s="71"/>
      <c r="K50" s="71"/>
      <c r="L50" s="71"/>
      <c r="M50" s="57">
        <f t="shared" si="3"/>
        <v>0</v>
      </c>
      <c r="N50" s="71"/>
      <c r="O50" s="71"/>
      <c r="P50" s="71"/>
      <c r="Q50" s="71"/>
      <c r="R50" s="71"/>
      <c r="S50" s="71"/>
      <c r="T50" s="71"/>
      <c r="U50" s="71"/>
      <c r="V50" s="4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</row>
    <row r="51" spans="1:54" ht="12.75" customHeight="1">
      <c r="A51" s="78" t="s">
        <v>76</v>
      </c>
      <c r="B51" s="79" t="s">
        <v>109</v>
      </c>
      <c r="C51" s="57">
        <f t="shared" si="2"/>
        <v>25</v>
      </c>
      <c r="D51" s="101">
        <f>IF(C51&gt;'Раздел 2'!I51,"Ошибка","")</f>
      </c>
      <c r="E51" s="71">
        <v>3</v>
      </c>
      <c r="F51" s="71">
        <v>24</v>
      </c>
      <c r="G51" s="71"/>
      <c r="H51" s="71">
        <v>1</v>
      </c>
      <c r="I51" s="71"/>
      <c r="J51" s="71"/>
      <c r="K51" s="71"/>
      <c r="L51" s="71"/>
      <c r="M51" s="57">
        <f>SUM(O51:T51)</f>
        <v>17</v>
      </c>
      <c r="N51" s="71"/>
      <c r="O51" s="71">
        <v>12</v>
      </c>
      <c r="P51" s="71">
        <v>3</v>
      </c>
      <c r="Q51" s="71">
        <v>2</v>
      </c>
      <c r="R51" s="71"/>
      <c r="S51" s="71"/>
      <c r="T51" s="71"/>
      <c r="U51" s="71"/>
      <c r="V51" s="4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</row>
    <row r="52" spans="1:54" ht="12.75" customHeight="1">
      <c r="A52" s="78" t="s">
        <v>77</v>
      </c>
      <c r="B52" s="79" t="s">
        <v>110</v>
      </c>
      <c r="C52" s="57">
        <f t="shared" si="2"/>
        <v>0</v>
      </c>
      <c r="D52" s="101">
        <f>IF(C52&gt;'Раздел 2'!I52,"Ошибка","")</f>
      </c>
      <c r="E52" s="71"/>
      <c r="F52" s="71"/>
      <c r="G52" s="71"/>
      <c r="H52" s="71"/>
      <c r="I52" s="71"/>
      <c r="J52" s="71"/>
      <c r="K52" s="71"/>
      <c r="L52" s="71"/>
      <c r="M52" s="57">
        <f t="shared" si="3"/>
        <v>0</v>
      </c>
      <c r="N52" s="71"/>
      <c r="O52" s="71"/>
      <c r="P52" s="71"/>
      <c r="Q52" s="71"/>
      <c r="R52" s="71"/>
      <c r="S52" s="71"/>
      <c r="T52" s="71"/>
      <c r="U52" s="71"/>
      <c r="V52" s="4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</row>
    <row r="53" spans="1:54" ht="12.75" customHeight="1">
      <c r="A53" s="78" t="s">
        <v>214</v>
      </c>
      <c r="B53" s="79" t="s">
        <v>111</v>
      </c>
      <c r="C53" s="57">
        <f t="shared" si="2"/>
        <v>60</v>
      </c>
      <c r="D53" s="101">
        <f>IF(C53&gt;'Раздел 2'!I53,"Ошибка","")</f>
      </c>
      <c r="E53" s="71">
        <v>60</v>
      </c>
      <c r="F53" s="71">
        <v>56</v>
      </c>
      <c r="G53" s="71">
        <v>1</v>
      </c>
      <c r="H53" s="71">
        <v>3</v>
      </c>
      <c r="I53" s="71"/>
      <c r="J53" s="71"/>
      <c r="K53" s="71"/>
      <c r="L53" s="71"/>
      <c r="M53" s="57">
        <f t="shared" si="3"/>
        <v>55</v>
      </c>
      <c r="N53" s="71">
        <v>49</v>
      </c>
      <c r="O53" s="71">
        <v>35</v>
      </c>
      <c r="P53" s="71">
        <v>13</v>
      </c>
      <c r="Q53" s="71">
        <v>6</v>
      </c>
      <c r="R53" s="71">
        <v>1</v>
      </c>
      <c r="S53" s="71"/>
      <c r="T53" s="71"/>
      <c r="U53" s="71"/>
      <c r="V53" s="4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</row>
    <row r="54" spans="1:54" ht="12.75">
      <c r="A54" s="78" t="s">
        <v>78</v>
      </c>
      <c r="B54" s="79" t="s">
        <v>112</v>
      </c>
      <c r="C54" s="57">
        <f t="shared" si="2"/>
        <v>947</v>
      </c>
      <c r="D54" s="101">
        <f>IF(C54&gt;'Раздел 2'!I54,"Ошибка","")</f>
      </c>
      <c r="E54" s="71">
        <v>681</v>
      </c>
      <c r="F54" s="71">
        <v>894</v>
      </c>
      <c r="G54" s="71">
        <v>42</v>
      </c>
      <c r="H54" s="71">
        <v>10</v>
      </c>
      <c r="I54" s="71">
        <v>1</v>
      </c>
      <c r="J54" s="71"/>
      <c r="K54" s="71"/>
      <c r="L54" s="71"/>
      <c r="M54" s="57">
        <f t="shared" si="3"/>
        <v>302</v>
      </c>
      <c r="N54" s="71">
        <v>63</v>
      </c>
      <c r="O54" s="71">
        <v>270</v>
      </c>
      <c r="P54" s="71">
        <v>25</v>
      </c>
      <c r="Q54" s="71">
        <v>6</v>
      </c>
      <c r="R54" s="71">
        <v>1</v>
      </c>
      <c r="S54" s="71"/>
      <c r="T54" s="71"/>
      <c r="U54" s="71"/>
      <c r="V54" s="4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</row>
    <row r="55" spans="1:54" ht="12.75" customHeight="1">
      <c r="A55" s="78" t="s">
        <v>79</v>
      </c>
      <c r="B55" s="79" t="s">
        <v>113</v>
      </c>
      <c r="C55" s="57">
        <f t="shared" si="2"/>
        <v>0</v>
      </c>
      <c r="D55" s="101">
        <f>IF(C55&gt;'Раздел 2'!I55,"Ошибка","")</f>
      </c>
      <c r="E55" s="71"/>
      <c r="F55" s="71"/>
      <c r="G55" s="71"/>
      <c r="H55" s="71"/>
      <c r="I55" s="71"/>
      <c r="J55" s="71"/>
      <c r="K55" s="71"/>
      <c r="L55" s="71"/>
      <c r="M55" s="57">
        <f t="shared" si="3"/>
        <v>0</v>
      </c>
      <c r="N55" s="71"/>
      <c r="O55" s="71"/>
      <c r="P55" s="71"/>
      <c r="Q55" s="71"/>
      <c r="R55" s="71"/>
      <c r="S55" s="71"/>
      <c r="T55" s="71"/>
      <c r="U55" s="71"/>
      <c r="V55" s="4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</row>
    <row r="56" spans="1:54" ht="12.75" customHeight="1">
      <c r="A56" s="78" t="s">
        <v>80</v>
      </c>
      <c r="B56" s="79" t="s">
        <v>114</v>
      </c>
      <c r="C56" s="57">
        <f t="shared" si="2"/>
        <v>0</v>
      </c>
      <c r="D56" s="101">
        <f>IF(C56&gt;'Раздел 2'!I56,"Ошибка","")</f>
      </c>
      <c r="E56" s="71"/>
      <c r="F56" s="71"/>
      <c r="G56" s="71"/>
      <c r="H56" s="71"/>
      <c r="I56" s="71"/>
      <c r="J56" s="71"/>
      <c r="K56" s="71"/>
      <c r="L56" s="71"/>
      <c r="M56" s="57">
        <f t="shared" si="3"/>
        <v>0</v>
      </c>
      <c r="N56" s="71"/>
      <c r="O56" s="71"/>
      <c r="P56" s="71"/>
      <c r="Q56" s="71"/>
      <c r="R56" s="71"/>
      <c r="S56" s="71"/>
      <c r="T56" s="71"/>
      <c r="U56" s="71"/>
      <c r="V56" s="4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</row>
    <row r="57" spans="1:54" ht="12.75" customHeight="1">
      <c r="A57" s="78" t="s">
        <v>81</v>
      </c>
      <c r="B57" s="79" t="s">
        <v>115</v>
      </c>
      <c r="C57" s="57">
        <f t="shared" si="2"/>
        <v>0</v>
      </c>
      <c r="D57" s="101">
        <f>IF(C57&gt;'Раздел 2'!I57,"Ошибка","")</f>
      </c>
      <c r="E57" s="71"/>
      <c r="F57" s="71"/>
      <c r="G57" s="71"/>
      <c r="H57" s="71"/>
      <c r="I57" s="71"/>
      <c r="J57" s="71"/>
      <c r="K57" s="71"/>
      <c r="L57" s="71"/>
      <c r="M57" s="57">
        <f t="shared" si="3"/>
        <v>0</v>
      </c>
      <c r="N57" s="71"/>
      <c r="O57" s="71"/>
      <c r="P57" s="71"/>
      <c r="Q57" s="71"/>
      <c r="R57" s="71"/>
      <c r="S57" s="71"/>
      <c r="T57" s="71"/>
      <c r="U57" s="71"/>
      <c r="V57" s="4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</row>
    <row r="58" spans="1:54" ht="12.75" customHeight="1">
      <c r="A58" s="78" t="s">
        <v>82</v>
      </c>
      <c r="B58" s="79" t="s">
        <v>116</v>
      </c>
      <c r="C58" s="57">
        <f t="shared" si="2"/>
        <v>203</v>
      </c>
      <c r="D58" s="101">
        <f>IF(C58&gt;'Раздел 2'!I58,"Ошибка","")</f>
      </c>
      <c r="E58" s="71">
        <v>43</v>
      </c>
      <c r="F58" s="71">
        <v>191</v>
      </c>
      <c r="G58" s="71">
        <v>5</v>
      </c>
      <c r="H58" s="71">
        <v>6</v>
      </c>
      <c r="I58" s="71">
        <v>1</v>
      </c>
      <c r="J58" s="71"/>
      <c r="K58" s="71"/>
      <c r="L58" s="71"/>
      <c r="M58" s="57">
        <f t="shared" si="3"/>
        <v>158</v>
      </c>
      <c r="N58" s="71">
        <v>12</v>
      </c>
      <c r="O58" s="71">
        <v>153</v>
      </c>
      <c r="P58" s="71">
        <v>3</v>
      </c>
      <c r="Q58" s="71">
        <v>1</v>
      </c>
      <c r="R58" s="71">
        <v>1</v>
      </c>
      <c r="S58" s="71"/>
      <c r="T58" s="71"/>
      <c r="U58" s="71"/>
      <c r="V58" s="4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</row>
    <row r="59" spans="1:54" ht="12.75" customHeight="1">
      <c r="A59" s="78" t="s">
        <v>83</v>
      </c>
      <c r="B59" s="79" t="s">
        <v>117</v>
      </c>
      <c r="C59" s="57">
        <f t="shared" si="2"/>
        <v>0</v>
      </c>
      <c r="D59" s="101">
        <f>IF(C59&gt;'Раздел 2'!I59,"Ошибка","")</f>
      </c>
      <c r="E59" s="71"/>
      <c r="F59" s="71"/>
      <c r="G59" s="71"/>
      <c r="H59" s="71"/>
      <c r="I59" s="71"/>
      <c r="J59" s="71"/>
      <c r="K59" s="71"/>
      <c r="L59" s="71"/>
      <c r="M59" s="57">
        <f t="shared" si="3"/>
        <v>0</v>
      </c>
      <c r="N59" s="71"/>
      <c r="O59" s="71"/>
      <c r="P59" s="71"/>
      <c r="Q59" s="71"/>
      <c r="R59" s="71"/>
      <c r="S59" s="71"/>
      <c r="T59" s="71"/>
      <c r="U59" s="71"/>
      <c r="V59" s="4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</row>
    <row r="60" spans="1:54" ht="12.75" customHeight="1">
      <c r="A60" s="78" t="s">
        <v>84</v>
      </c>
      <c r="B60" s="79" t="s">
        <v>118</v>
      </c>
      <c r="C60" s="57">
        <f t="shared" si="2"/>
        <v>0</v>
      </c>
      <c r="D60" s="101">
        <f>IF(C60&gt;'Раздел 2'!I60,"Ошибка","")</f>
      </c>
      <c r="E60" s="71"/>
      <c r="F60" s="71"/>
      <c r="G60" s="71"/>
      <c r="H60" s="71"/>
      <c r="I60" s="71"/>
      <c r="J60" s="71"/>
      <c r="K60" s="71"/>
      <c r="L60" s="71"/>
      <c r="M60" s="57">
        <f t="shared" si="3"/>
        <v>0</v>
      </c>
      <c r="N60" s="71"/>
      <c r="O60" s="71"/>
      <c r="P60" s="71"/>
      <c r="Q60" s="71"/>
      <c r="R60" s="71"/>
      <c r="S60" s="71"/>
      <c r="T60" s="71"/>
      <c r="U60" s="71"/>
      <c r="V60" s="4"/>
      <c r="W60" s="25"/>
      <c r="X60" s="25"/>
      <c r="Y60" s="27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</row>
    <row r="61" spans="1:54" ht="12.75">
      <c r="A61" s="78" t="s">
        <v>85</v>
      </c>
      <c r="B61" s="79" t="s">
        <v>119</v>
      </c>
      <c r="C61" s="57">
        <f>SUM(F61:K61)</f>
        <v>0</v>
      </c>
      <c r="D61" s="102">
        <f>IF(C61&gt;'Раздел 2'!I61,"Ошибка","")</f>
      </c>
      <c r="E61" s="71"/>
      <c r="F61" s="71"/>
      <c r="G61" s="71"/>
      <c r="H61" s="71"/>
      <c r="I61" s="71"/>
      <c r="J61" s="71"/>
      <c r="K61" s="71"/>
      <c r="L61" s="71"/>
      <c r="M61" s="57">
        <f>SUM(O61:T61)</f>
        <v>0</v>
      </c>
      <c r="N61" s="71"/>
      <c r="O61" s="71"/>
      <c r="P61" s="71"/>
      <c r="Q61" s="71"/>
      <c r="R61" s="71"/>
      <c r="S61" s="71"/>
      <c r="T61" s="71"/>
      <c r="U61" s="71"/>
      <c r="V61" s="4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</row>
    <row r="62" spans="1:54" ht="12.75">
      <c r="A62" s="78" t="s">
        <v>86</v>
      </c>
      <c r="B62" s="79" t="s">
        <v>120</v>
      </c>
      <c r="C62" s="57">
        <f aca="true" t="shared" si="4" ref="C62:C88">SUM(F62:K62)</f>
        <v>0</v>
      </c>
      <c r="D62" s="102">
        <f>IF(C62&gt;'Раздел 2'!I62,"Ошибка","")</f>
      </c>
      <c r="E62" s="71"/>
      <c r="F62" s="71"/>
      <c r="G62" s="71"/>
      <c r="H62" s="71"/>
      <c r="I62" s="71"/>
      <c r="J62" s="71"/>
      <c r="K62" s="71"/>
      <c r="L62" s="71"/>
      <c r="M62" s="57">
        <f aca="true" t="shared" si="5" ref="M62:M88">SUM(O62:T62)</f>
        <v>0</v>
      </c>
      <c r="N62" s="71"/>
      <c r="O62" s="71"/>
      <c r="P62" s="71"/>
      <c r="Q62" s="71"/>
      <c r="R62" s="71"/>
      <c r="S62" s="71"/>
      <c r="T62" s="71"/>
      <c r="U62" s="71"/>
      <c r="V62" s="4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</row>
    <row r="63" spans="1:54" ht="12.75" customHeight="1">
      <c r="A63" s="78" t="s">
        <v>207</v>
      </c>
      <c r="B63" s="79" t="s">
        <v>121</v>
      </c>
      <c r="C63" s="57">
        <f t="shared" si="4"/>
        <v>62</v>
      </c>
      <c r="D63" s="102">
        <f>IF(C63&gt;'Раздел 2'!I63,"Ошибка","")</f>
      </c>
      <c r="E63" s="71">
        <v>42</v>
      </c>
      <c r="F63" s="71">
        <v>39</v>
      </c>
      <c r="G63" s="71">
        <v>4</v>
      </c>
      <c r="H63" s="71">
        <v>4</v>
      </c>
      <c r="I63" s="71">
        <v>13</v>
      </c>
      <c r="J63" s="71">
        <v>2</v>
      </c>
      <c r="K63" s="71"/>
      <c r="L63" s="71"/>
      <c r="M63" s="57">
        <f t="shared" si="5"/>
        <v>74</v>
      </c>
      <c r="N63" s="71">
        <v>64</v>
      </c>
      <c r="O63" s="71">
        <v>57</v>
      </c>
      <c r="P63" s="71"/>
      <c r="Q63" s="71">
        <v>11</v>
      </c>
      <c r="R63" s="71">
        <v>6</v>
      </c>
      <c r="S63" s="71"/>
      <c r="T63" s="71"/>
      <c r="U63" s="71"/>
      <c r="V63" s="4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</row>
    <row r="64" spans="1:54" ht="12.75" customHeight="1">
      <c r="A64" s="78" t="s">
        <v>87</v>
      </c>
      <c r="B64" s="79" t="s">
        <v>122</v>
      </c>
      <c r="C64" s="57">
        <f t="shared" si="4"/>
        <v>0</v>
      </c>
      <c r="D64" s="102">
        <f>IF(C64&gt;'Раздел 2'!I64,"Ошибка","")</f>
      </c>
      <c r="E64" s="71"/>
      <c r="F64" s="71"/>
      <c r="G64" s="71"/>
      <c r="H64" s="71"/>
      <c r="I64" s="71"/>
      <c r="J64" s="71"/>
      <c r="K64" s="71"/>
      <c r="L64" s="71"/>
      <c r="M64" s="57">
        <f t="shared" si="5"/>
        <v>0</v>
      </c>
      <c r="N64" s="71"/>
      <c r="O64" s="71"/>
      <c r="P64" s="71"/>
      <c r="Q64" s="71"/>
      <c r="R64" s="71"/>
      <c r="S64" s="71"/>
      <c r="T64" s="71"/>
      <c r="U64" s="71"/>
      <c r="V64" s="4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</row>
    <row r="65" spans="1:54" ht="12.75" customHeight="1">
      <c r="A65" s="78" t="s">
        <v>88</v>
      </c>
      <c r="B65" s="79" t="s">
        <v>123</v>
      </c>
      <c r="C65" s="57">
        <f t="shared" si="4"/>
        <v>0</v>
      </c>
      <c r="D65" s="102">
        <f>IF(C65&gt;'Раздел 2'!I65,"Ошибка","")</f>
      </c>
      <c r="E65" s="71"/>
      <c r="F65" s="71"/>
      <c r="G65" s="71"/>
      <c r="H65" s="71"/>
      <c r="I65" s="71"/>
      <c r="J65" s="71"/>
      <c r="K65" s="71"/>
      <c r="L65" s="71"/>
      <c r="M65" s="57">
        <f t="shared" si="5"/>
        <v>0</v>
      </c>
      <c r="N65" s="71"/>
      <c r="O65" s="71"/>
      <c r="P65" s="71"/>
      <c r="Q65" s="71"/>
      <c r="R65" s="71"/>
      <c r="S65" s="71"/>
      <c r="T65" s="71"/>
      <c r="U65" s="71"/>
      <c r="V65" s="4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</row>
    <row r="66" spans="1:54" ht="12.75">
      <c r="A66" s="78" t="s">
        <v>89</v>
      </c>
      <c r="B66" s="79" t="s">
        <v>124</v>
      </c>
      <c r="C66" s="57">
        <f t="shared" si="4"/>
        <v>85</v>
      </c>
      <c r="D66" s="102">
        <f>IF(C66&gt;'Раздел 2'!I66,"Ошибка","")</f>
      </c>
      <c r="E66" s="71"/>
      <c r="F66" s="71">
        <v>84</v>
      </c>
      <c r="G66" s="71">
        <v>1</v>
      </c>
      <c r="H66" s="71"/>
      <c r="I66" s="71"/>
      <c r="J66" s="71"/>
      <c r="K66" s="71"/>
      <c r="L66" s="71"/>
      <c r="M66" s="57">
        <f t="shared" si="5"/>
        <v>81</v>
      </c>
      <c r="N66" s="71"/>
      <c r="O66" s="71">
        <v>80</v>
      </c>
      <c r="P66" s="71">
        <v>1</v>
      </c>
      <c r="Q66" s="71"/>
      <c r="R66" s="71"/>
      <c r="S66" s="71"/>
      <c r="T66" s="71"/>
      <c r="U66" s="71"/>
      <c r="V66" s="4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</row>
    <row r="67" spans="1:54" ht="12.75" customHeight="1">
      <c r="A67" s="78" t="s">
        <v>90</v>
      </c>
      <c r="B67" s="79" t="s">
        <v>125</v>
      </c>
      <c r="C67" s="57">
        <f t="shared" si="4"/>
        <v>0</v>
      </c>
      <c r="D67" s="102">
        <f>IF(C67&gt;'Раздел 2'!I67,"Ошибка","")</f>
      </c>
      <c r="E67" s="71"/>
      <c r="F67" s="71"/>
      <c r="G67" s="71"/>
      <c r="H67" s="71"/>
      <c r="I67" s="71"/>
      <c r="J67" s="71"/>
      <c r="K67" s="71"/>
      <c r="L67" s="71"/>
      <c r="M67" s="57">
        <f t="shared" si="5"/>
        <v>0</v>
      </c>
      <c r="N67" s="71"/>
      <c r="O67" s="71"/>
      <c r="P67" s="71"/>
      <c r="Q67" s="71"/>
      <c r="R67" s="71"/>
      <c r="S67" s="71"/>
      <c r="T67" s="71"/>
      <c r="U67" s="71"/>
      <c r="V67" s="4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</row>
    <row r="68" spans="1:54" ht="12.75" customHeight="1">
      <c r="A68" s="78" t="s">
        <v>91</v>
      </c>
      <c r="B68" s="79" t="s">
        <v>126</v>
      </c>
      <c r="C68" s="57">
        <f t="shared" si="4"/>
        <v>0</v>
      </c>
      <c r="D68" s="102">
        <f>IF(C68&gt;'Раздел 2'!I68,"Ошибка","")</f>
      </c>
      <c r="E68" s="71"/>
      <c r="F68" s="71"/>
      <c r="G68" s="71"/>
      <c r="H68" s="71"/>
      <c r="I68" s="71"/>
      <c r="J68" s="71"/>
      <c r="K68" s="71"/>
      <c r="L68" s="71"/>
      <c r="M68" s="57">
        <f t="shared" si="5"/>
        <v>0</v>
      </c>
      <c r="N68" s="71"/>
      <c r="O68" s="71"/>
      <c r="P68" s="71"/>
      <c r="Q68" s="71"/>
      <c r="R68" s="71"/>
      <c r="S68" s="71"/>
      <c r="T68" s="71"/>
      <c r="U68" s="71"/>
      <c r="V68" s="4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</row>
    <row r="69" spans="1:54" ht="12.75" customHeight="1">
      <c r="A69" s="78" t="s">
        <v>92</v>
      </c>
      <c r="B69" s="79" t="s">
        <v>127</v>
      </c>
      <c r="C69" s="57">
        <f t="shared" si="4"/>
        <v>0</v>
      </c>
      <c r="D69" s="102">
        <f>IF(C69&gt;'Раздел 2'!I69,"Ошибка","")</f>
      </c>
      <c r="E69" s="71"/>
      <c r="F69" s="71"/>
      <c r="G69" s="71"/>
      <c r="H69" s="71"/>
      <c r="I69" s="71"/>
      <c r="J69" s="71"/>
      <c r="K69" s="71"/>
      <c r="L69" s="71"/>
      <c r="M69" s="57">
        <f t="shared" si="5"/>
        <v>0</v>
      </c>
      <c r="N69" s="71"/>
      <c r="O69" s="71"/>
      <c r="P69" s="71"/>
      <c r="Q69" s="71"/>
      <c r="R69" s="71"/>
      <c r="S69" s="71"/>
      <c r="T69" s="71"/>
      <c r="U69" s="71"/>
      <c r="V69" s="4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</row>
    <row r="70" spans="1:54" ht="12.75" customHeight="1">
      <c r="A70" s="78" t="s">
        <v>93</v>
      </c>
      <c r="B70" s="79" t="s">
        <v>129</v>
      </c>
      <c r="C70" s="57">
        <f t="shared" si="4"/>
        <v>0</v>
      </c>
      <c r="D70" s="102">
        <f>IF(C70&gt;'Раздел 2'!I70,"Ошибка","")</f>
      </c>
      <c r="E70" s="71"/>
      <c r="F70" s="71"/>
      <c r="G70" s="71"/>
      <c r="H70" s="71"/>
      <c r="I70" s="71"/>
      <c r="J70" s="71"/>
      <c r="K70" s="71"/>
      <c r="L70" s="71"/>
      <c r="M70" s="57">
        <f t="shared" si="5"/>
        <v>0</v>
      </c>
      <c r="N70" s="71"/>
      <c r="O70" s="71"/>
      <c r="P70" s="71"/>
      <c r="Q70" s="71"/>
      <c r="R70" s="71"/>
      <c r="S70" s="71"/>
      <c r="T70" s="71"/>
      <c r="U70" s="71"/>
      <c r="V70" s="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</row>
    <row r="71" spans="1:54" ht="12.75">
      <c r="A71" s="78" t="s">
        <v>130</v>
      </c>
      <c r="B71" s="79" t="s">
        <v>163</v>
      </c>
      <c r="C71" s="57">
        <f t="shared" si="4"/>
        <v>0</v>
      </c>
      <c r="D71" s="102">
        <f>IF(C71&gt;'Раздел 2'!I71,"Ошибка","")</f>
      </c>
      <c r="E71" s="71"/>
      <c r="F71" s="71"/>
      <c r="G71" s="71"/>
      <c r="H71" s="71"/>
      <c r="I71" s="71"/>
      <c r="J71" s="71"/>
      <c r="K71" s="71"/>
      <c r="L71" s="71"/>
      <c r="M71" s="57">
        <f t="shared" si="5"/>
        <v>0</v>
      </c>
      <c r="N71" s="71"/>
      <c r="O71" s="71"/>
      <c r="P71" s="71"/>
      <c r="Q71" s="71"/>
      <c r="R71" s="71"/>
      <c r="S71" s="71"/>
      <c r="T71" s="71"/>
      <c r="U71" s="71"/>
      <c r="V71" s="4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</row>
    <row r="72" spans="1:54" ht="12.75" customHeight="1">
      <c r="A72" s="78" t="s">
        <v>131</v>
      </c>
      <c r="B72" s="79" t="s">
        <v>164</v>
      </c>
      <c r="C72" s="57">
        <f t="shared" si="4"/>
        <v>0</v>
      </c>
      <c r="D72" s="102">
        <f>IF(C72&gt;'Раздел 2'!I72,"Ошибка","")</f>
      </c>
      <c r="E72" s="71"/>
      <c r="F72" s="71"/>
      <c r="G72" s="71"/>
      <c r="H72" s="71"/>
      <c r="I72" s="71"/>
      <c r="J72" s="71"/>
      <c r="K72" s="71"/>
      <c r="L72" s="71"/>
      <c r="M72" s="57">
        <f t="shared" si="5"/>
        <v>0</v>
      </c>
      <c r="N72" s="71"/>
      <c r="O72" s="71"/>
      <c r="P72" s="71"/>
      <c r="Q72" s="71"/>
      <c r="R72" s="71"/>
      <c r="S72" s="71"/>
      <c r="T72" s="71"/>
      <c r="U72" s="71"/>
      <c r="V72" s="4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</row>
    <row r="73" spans="1:54" ht="12.75">
      <c r="A73" s="78" t="s">
        <v>132</v>
      </c>
      <c r="B73" s="79" t="s">
        <v>128</v>
      </c>
      <c r="C73" s="57">
        <f t="shared" si="4"/>
        <v>0</v>
      </c>
      <c r="D73" s="102">
        <f>IF(C73&gt;'Раздел 2'!I73,"Ошибка","")</f>
      </c>
      <c r="E73" s="71"/>
      <c r="F73" s="71"/>
      <c r="G73" s="71"/>
      <c r="H73" s="71"/>
      <c r="I73" s="71"/>
      <c r="J73" s="71"/>
      <c r="K73" s="71"/>
      <c r="L73" s="71"/>
      <c r="M73" s="57">
        <f t="shared" si="5"/>
        <v>0</v>
      </c>
      <c r="N73" s="71"/>
      <c r="O73" s="71"/>
      <c r="P73" s="71"/>
      <c r="Q73" s="71"/>
      <c r="R73" s="71"/>
      <c r="S73" s="71"/>
      <c r="T73" s="71"/>
      <c r="U73" s="71"/>
      <c r="V73" s="4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</row>
    <row r="74" spans="1:54" ht="12.75" customHeight="1">
      <c r="A74" s="78" t="s">
        <v>133</v>
      </c>
      <c r="B74" s="79" t="s">
        <v>165</v>
      </c>
      <c r="C74" s="57">
        <f t="shared" si="4"/>
        <v>67</v>
      </c>
      <c r="D74" s="102">
        <f>IF(C74&gt;'Раздел 2'!I74,"Ошибка","")</f>
      </c>
      <c r="E74" s="71">
        <v>22</v>
      </c>
      <c r="F74" s="71">
        <v>63</v>
      </c>
      <c r="G74" s="71">
        <v>3</v>
      </c>
      <c r="H74" s="71">
        <v>1</v>
      </c>
      <c r="I74" s="71"/>
      <c r="J74" s="71"/>
      <c r="K74" s="71"/>
      <c r="L74" s="71"/>
      <c r="M74" s="57">
        <f t="shared" si="5"/>
        <v>50</v>
      </c>
      <c r="N74" s="71">
        <v>16</v>
      </c>
      <c r="O74" s="71">
        <v>42</v>
      </c>
      <c r="P74" s="71">
        <v>5</v>
      </c>
      <c r="Q74" s="71">
        <v>3</v>
      </c>
      <c r="R74" s="71"/>
      <c r="S74" s="71"/>
      <c r="T74" s="71"/>
      <c r="U74" s="71"/>
      <c r="V74" s="4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</row>
    <row r="75" spans="1:54" ht="12.75" customHeight="1">
      <c r="A75" s="78" t="s">
        <v>134</v>
      </c>
      <c r="B75" s="79" t="s">
        <v>166</v>
      </c>
      <c r="C75" s="57">
        <f t="shared" si="4"/>
        <v>0</v>
      </c>
      <c r="D75" s="102">
        <f>IF(C75&gt;'Раздел 2'!I75,"Ошибка","")</f>
      </c>
      <c r="E75" s="71"/>
      <c r="F75" s="71"/>
      <c r="G75" s="71"/>
      <c r="H75" s="71"/>
      <c r="I75" s="71"/>
      <c r="J75" s="71"/>
      <c r="K75" s="71"/>
      <c r="L75" s="71"/>
      <c r="M75" s="57">
        <f t="shared" si="5"/>
        <v>0</v>
      </c>
      <c r="N75" s="71"/>
      <c r="O75" s="71"/>
      <c r="P75" s="71"/>
      <c r="Q75" s="71"/>
      <c r="R75" s="71"/>
      <c r="S75" s="71"/>
      <c r="T75" s="71"/>
      <c r="U75" s="71"/>
      <c r="V75" s="4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</row>
    <row r="76" spans="1:54" ht="12.75" customHeight="1">
      <c r="A76" s="78" t="s">
        <v>135</v>
      </c>
      <c r="B76" s="79" t="s">
        <v>167</v>
      </c>
      <c r="C76" s="57">
        <f t="shared" si="4"/>
        <v>27</v>
      </c>
      <c r="D76" s="102">
        <f>IF(C76&gt;'Раздел 2'!I76,"Ошибка","")</f>
      </c>
      <c r="E76" s="71"/>
      <c r="F76" s="71">
        <v>27</v>
      </c>
      <c r="G76" s="71"/>
      <c r="H76" s="71"/>
      <c r="I76" s="71"/>
      <c r="J76" s="71"/>
      <c r="K76" s="71"/>
      <c r="L76" s="71"/>
      <c r="M76" s="57">
        <f t="shared" si="5"/>
        <v>18</v>
      </c>
      <c r="N76" s="71"/>
      <c r="O76" s="71">
        <v>18</v>
      </c>
      <c r="P76" s="71"/>
      <c r="Q76" s="71"/>
      <c r="R76" s="71"/>
      <c r="S76" s="71"/>
      <c r="T76" s="71"/>
      <c r="U76" s="71"/>
      <c r="V76" s="4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</row>
    <row r="77" spans="1:54" ht="24.75" customHeight="1">
      <c r="A77" s="78" t="s">
        <v>136</v>
      </c>
      <c r="B77" s="80" t="s">
        <v>168</v>
      </c>
      <c r="C77" s="57">
        <f t="shared" si="4"/>
        <v>79</v>
      </c>
      <c r="D77" s="102">
        <f>IF(C77&gt;'Раздел 2'!I77,"Ошибка","")</f>
      </c>
      <c r="E77" s="71">
        <v>7</v>
      </c>
      <c r="F77" s="71">
        <v>75</v>
      </c>
      <c r="G77" s="71">
        <v>4</v>
      </c>
      <c r="H77" s="71"/>
      <c r="I77" s="71"/>
      <c r="J77" s="71"/>
      <c r="K77" s="71"/>
      <c r="L77" s="71"/>
      <c r="M77" s="57">
        <f t="shared" si="5"/>
        <v>75</v>
      </c>
      <c r="N77" s="71">
        <v>7</v>
      </c>
      <c r="O77" s="71">
        <v>72</v>
      </c>
      <c r="P77" s="71">
        <v>3</v>
      </c>
      <c r="Q77" s="71"/>
      <c r="R77" s="71"/>
      <c r="S77" s="71"/>
      <c r="T77" s="71"/>
      <c r="U77" s="71"/>
      <c r="V77" s="4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</row>
    <row r="78" spans="1:54" ht="12.75" customHeight="1">
      <c r="A78" s="78" t="s">
        <v>137</v>
      </c>
      <c r="B78" s="79" t="s">
        <v>169</v>
      </c>
      <c r="C78" s="57">
        <f t="shared" si="4"/>
        <v>484</v>
      </c>
      <c r="D78" s="102">
        <f>IF(C78&gt;'Раздел 2'!I78,"Ошибка","")</f>
      </c>
      <c r="E78" s="71">
        <v>121</v>
      </c>
      <c r="F78" s="71">
        <v>470</v>
      </c>
      <c r="G78" s="71">
        <v>10</v>
      </c>
      <c r="H78" s="71">
        <v>4</v>
      </c>
      <c r="I78" s="71"/>
      <c r="J78" s="71"/>
      <c r="K78" s="71"/>
      <c r="L78" s="71"/>
      <c r="M78" s="57">
        <f t="shared" si="5"/>
        <v>256</v>
      </c>
      <c r="N78" s="71">
        <v>21</v>
      </c>
      <c r="O78" s="71">
        <v>250</v>
      </c>
      <c r="P78" s="71">
        <v>6</v>
      </c>
      <c r="Q78" s="71"/>
      <c r="R78" s="71"/>
      <c r="S78" s="71"/>
      <c r="T78" s="71"/>
      <c r="U78" s="71"/>
      <c r="V78" s="4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</row>
    <row r="79" spans="1:54" ht="12.75" customHeight="1">
      <c r="A79" s="78" t="s">
        <v>138</v>
      </c>
      <c r="B79" s="79" t="s">
        <v>170</v>
      </c>
      <c r="C79" s="57">
        <f t="shared" si="4"/>
        <v>0</v>
      </c>
      <c r="D79" s="102">
        <f>IF(C79&gt;'Раздел 2'!I79,"Ошибка","")</f>
      </c>
      <c r="E79" s="71"/>
      <c r="F79" s="71"/>
      <c r="G79" s="71"/>
      <c r="H79" s="71"/>
      <c r="I79" s="71"/>
      <c r="J79" s="71"/>
      <c r="K79" s="71"/>
      <c r="L79" s="71"/>
      <c r="M79" s="57">
        <f t="shared" si="5"/>
        <v>82</v>
      </c>
      <c r="N79" s="71">
        <v>82</v>
      </c>
      <c r="O79" s="71">
        <v>82</v>
      </c>
      <c r="P79" s="71"/>
      <c r="Q79" s="71"/>
      <c r="R79" s="71"/>
      <c r="S79" s="71"/>
      <c r="T79" s="71"/>
      <c r="U79" s="71"/>
      <c r="V79" s="4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</row>
    <row r="80" spans="1:54" ht="12.75" customHeight="1">
      <c r="A80" s="78" t="s">
        <v>139</v>
      </c>
      <c r="B80" s="79" t="s">
        <v>171</v>
      </c>
      <c r="C80" s="57">
        <f t="shared" si="4"/>
        <v>0</v>
      </c>
      <c r="D80" s="102">
        <f>IF(C80&gt;'Раздел 2'!I80,"Ошибка","")</f>
      </c>
      <c r="E80" s="71"/>
      <c r="F80" s="71"/>
      <c r="G80" s="71"/>
      <c r="H80" s="71"/>
      <c r="I80" s="71"/>
      <c r="J80" s="71"/>
      <c r="K80" s="71"/>
      <c r="L80" s="71"/>
      <c r="M80" s="57">
        <f t="shared" si="5"/>
        <v>0</v>
      </c>
      <c r="N80" s="71"/>
      <c r="O80" s="71"/>
      <c r="P80" s="71"/>
      <c r="Q80" s="71"/>
      <c r="R80" s="71"/>
      <c r="S80" s="71"/>
      <c r="T80" s="71"/>
      <c r="U80" s="71"/>
      <c r="V80" s="4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</row>
    <row r="81" spans="1:54" ht="12.75" customHeight="1">
      <c r="A81" s="78" t="s">
        <v>140</v>
      </c>
      <c r="B81" s="79" t="s">
        <v>172</v>
      </c>
      <c r="C81" s="57">
        <f t="shared" si="4"/>
        <v>0</v>
      </c>
      <c r="D81" s="102">
        <f>IF(C81&gt;'Раздел 2'!I81,"Ошибка","")</f>
      </c>
      <c r="E81" s="71"/>
      <c r="F81" s="71"/>
      <c r="G81" s="71"/>
      <c r="H81" s="71"/>
      <c r="I81" s="71"/>
      <c r="J81" s="71"/>
      <c r="K81" s="71"/>
      <c r="L81" s="71"/>
      <c r="M81" s="57">
        <f t="shared" si="5"/>
        <v>0</v>
      </c>
      <c r="N81" s="71"/>
      <c r="O81" s="71"/>
      <c r="P81" s="71"/>
      <c r="Q81" s="71"/>
      <c r="R81" s="71"/>
      <c r="S81" s="71"/>
      <c r="T81" s="71"/>
      <c r="U81" s="71"/>
      <c r="V81" s="4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</row>
    <row r="82" spans="1:54" ht="12.75">
      <c r="A82" s="78" t="s">
        <v>141</v>
      </c>
      <c r="B82" s="79" t="s">
        <v>173</v>
      </c>
      <c r="C82" s="57">
        <f t="shared" si="4"/>
        <v>0</v>
      </c>
      <c r="D82" s="102">
        <f>IF(C82&gt;'Раздел 2'!I82,"Ошибка","")</f>
      </c>
      <c r="E82" s="71"/>
      <c r="F82" s="71"/>
      <c r="G82" s="71"/>
      <c r="H82" s="71"/>
      <c r="I82" s="71"/>
      <c r="J82" s="71"/>
      <c r="K82" s="71"/>
      <c r="L82" s="71"/>
      <c r="M82" s="57">
        <f t="shared" si="5"/>
        <v>0</v>
      </c>
      <c r="N82" s="71"/>
      <c r="O82" s="71"/>
      <c r="P82" s="71"/>
      <c r="Q82" s="71"/>
      <c r="R82" s="71"/>
      <c r="S82" s="71"/>
      <c r="T82" s="71"/>
      <c r="U82" s="71"/>
      <c r="V82" s="4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</row>
    <row r="83" spans="1:54" ht="12.75" customHeight="1">
      <c r="A83" s="78" t="s">
        <v>142</v>
      </c>
      <c r="B83" s="79" t="s">
        <v>174</v>
      </c>
      <c r="C83" s="57">
        <f t="shared" si="4"/>
        <v>0</v>
      </c>
      <c r="D83" s="102">
        <f>IF(C83&gt;'Раздел 2'!I83,"Ошибка","")</f>
      </c>
      <c r="E83" s="71"/>
      <c r="F83" s="71"/>
      <c r="G83" s="71"/>
      <c r="H83" s="71"/>
      <c r="I83" s="71"/>
      <c r="J83" s="71"/>
      <c r="K83" s="71"/>
      <c r="L83" s="71"/>
      <c r="M83" s="57">
        <f t="shared" si="5"/>
        <v>0</v>
      </c>
      <c r="N83" s="71"/>
      <c r="O83" s="71"/>
      <c r="P83" s="71"/>
      <c r="Q83" s="71"/>
      <c r="R83" s="71"/>
      <c r="S83" s="71"/>
      <c r="T83" s="71"/>
      <c r="U83" s="71"/>
      <c r="V83" s="4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</row>
    <row r="84" spans="1:54" ht="12.75" customHeight="1">
      <c r="A84" s="78" t="s">
        <v>143</v>
      </c>
      <c r="B84" s="79" t="s">
        <v>175</v>
      </c>
      <c r="C84" s="57">
        <f t="shared" si="4"/>
        <v>0</v>
      </c>
      <c r="D84" s="102">
        <f>IF(C84&gt;'Раздел 2'!I84,"Ошибка","")</f>
      </c>
      <c r="E84" s="71"/>
      <c r="F84" s="71"/>
      <c r="G84" s="71"/>
      <c r="H84" s="71"/>
      <c r="I84" s="71"/>
      <c r="J84" s="71"/>
      <c r="K84" s="71"/>
      <c r="L84" s="71"/>
      <c r="M84" s="57">
        <f t="shared" si="5"/>
        <v>0</v>
      </c>
      <c r="N84" s="71"/>
      <c r="O84" s="71"/>
      <c r="P84" s="71"/>
      <c r="Q84" s="71"/>
      <c r="R84" s="71"/>
      <c r="S84" s="71"/>
      <c r="T84" s="71"/>
      <c r="U84" s="71"/>
      <c r="V84" s="4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</row>
    <row r="85" spans="1:54" ht="12.75">
      <c r="A85" s="78" t="s">
        <v>144</v>
      </c>
      <c r="B85" s="79" t="s">
        <v>176</v>
      </c>
      <c r="C85" s="57">
        <f t="shared" si="4"/>
        <v>0</v>
      </c>
      <c r="D85" s="102">
        <f>IF(C85&gt;'Раздел 2'!I85,"Ошибка","")</f>
      </c>
      <c r="E85" s="71"/>
      <c r="F85" s="71"/>
      <c r="G85" s="71"/>
      <c r="H85" s="71"/>
      <c r="I85" s="71"/>
      <c r="J85" s="71"/>
      <c r="K85" s="71"/>
      <c r="L85" s="71"/>
      <c r="M85" s="57">
        <f t="shared" si="5"/>
        <v>0</v>
      </c>
      <c r="N85" s="71"/>
      <c r="O85" s="71"/>
      <c r="P85" s="71"/>
      <c r="Q85" s="71"/>
      <c r="R85" s="71"/>
      <c r="S85" s="71"/>
      <c r="T85" s="71"/>
      <c r="U85" s="71"/>
      <c r="V85" s="4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</row>
    <row r="86" spans="1:54" ht="12.75">
      <c r="A86" s="78" t="s">
        <v>145</v>
      </c>
      <c r="B86" s="79" t="s">
        <v>177</v>
      </c>
      <c r="C86" s="57">
        <f t="shared" si="4"/>
        <v>0</v>
      </c>
      <c r="D86" s="102">
        <f>IF(C86&gt;'Раздел 2'!I86,"Ошибка","")</f>
      </c>
      <c r="E86" s="71"/>
      <c r="F86" s="71"/>
      <c r="G86" s="71"/>
      <c r="H86" s="71"/>
      <c r="I86" s="71"/>
      <c r="J86" s="71"/>
      <c r="K86" s="71"/>
      <c r="L86" s="71"/>
      <c r="M86" s="57">
        <f t="shared" si="5"/>
        <v>0</v>
      </c>
      <c r="N86" s="71"/>
      <c r="O86" s="71"/>
      <c r="P86" s="71"/>
      <c r="Q86" s="71"/>
      <c r="R86" s="71"/>
      <c r="S86" s="71"/>
      <c r="T86" s="71"/>
      <c r="U86" s="71"/>
      <c r="V86" s="4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</row>
    <row r="87" spans="1:54" ht="12.75" customHeight="1">
      <c r="A87" s="78" t="s">
        <v>146</v>
      </c>
      <c r="B87" s="79" t="s">
        <v>178</v>
      </c>
      <c r="C87" s="57">
        <f t="shared" si="4"/>
        <v>0</v>
      </c>
      <c r="D87" s="102">
        <f>IF(C87&gt;'Раздел 2'!I87,"Ошибка","")</f>
      </c>
      <c r="E87" s="71"/>
      <c r="F87" s="71"/>
      <c r="G87" s="71"/>
      <c r="H87" s="71"/>
      <c r="I87" s="71"/>
      <c r="J87" s="71"/>
      <c r="K87" s="71"/>
      <c r="L87" s="71"/>
      <c r="M87" s="57">
        <f t="shared" si="5"/>
        <v>0</v>
      </c>
      <c r="N87" s="71"/>
      <c r="O87" s="71"/>
      <c r="P87" s="71"/>
      <c r="Q87" s="71"/>
      <c r="R87" s="71"/>
      <c r="S87" s="71"/>
      <c r="T87" s="71"/>
      <c r="U87" s="71"/>
      <c r="V87" s="4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</row>
    <row r="88" spans="1:54" ht="12.75" customHeight="1">
      <c r="A88" s="78" t="s">
        <v>147</v>
      </c>
      <c r="B88" s="79" t="s">
        <v>179</v>
      </c>
      <c r="C88" s="57">
        <f t="shared" si="4"/>
        <v>60</v>
      </c>
      <c r="D88" s="102">
        <f>IF(C88&gt;'Раздел 2'!I88,"Ошибка","")</f>
      </c>
      <c r="E88" s="71">
        <v>7</v>
      </c>
      <c r="F88" s="71">
        <v>45</v>
      </c>
      <c r="G88" s="71">
        <v>7</v>
      </c>
      <c r="H88" s="71">
        <v>5</v>
      </c>
      <c r="I88" s="71">
        <v>3</v>
      </c>
      <c r="J88" s="71"/>
      <c r="K88" s="71"/>
      <c r="L88" s="71"/>
      <c r="M88" s="57">
        <f t="shared" si="5"/>
        <v>78</v>
      </c>
      <c r="N88" s="71">
        <v>2</v>
      </c>
      <c r="O88" s="71">
        <v>63</v>
      </c>
      <c r="P88" s="71">
        <v>8</v>
      </c>
      <c r="Q88" s="71">
        <v>5</v>
      </c>
      <c r="R88" s="71">
        <v>2</v>
      </c>
      <c r="S88" s="71"/>
      <c r="T88" s="71"/>
      <c r="U88" s="71"/>
      <c r="V88" s="4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</row>
    <row r="89" spans="1:54" ht="12.75" customHeight="1">
      <c r="A89" s="78" t="s">
        <v>148</v>
      </c>
      <c r="B89" s="79" t="s">
        <v>180</v>
      </c>
      <c r="C89" s="57">
        <f>SUM(F89:K89)</f>
        <v>0</v>
      </c>
      <c r="D89" s="102">
        <f>IF(C89&gt;'Раздел 2'!I89,"Ошибка","")</f>
      </c>
      <c r="E89" s="71"/>
      <c r="F89" s="71"/>
      <c r="G89" s="71"/>
      <c r="H89" s="71"/>
      <c r="I89" s="71"/>
      <c r="J89" s="71"/>
      <c r="K89" s="71"/>
      <c r="L89" s="71"/>
      <c r="M89" s="57">
        <f>SUM(O89:T89)</f>
        <v>0</v>
      </c>
      <c r="N89" s="71"/>
      <c r="O89" s="71"/>
      <c r="P89" s="71"/>
      <c r="Q89" s="71"/>
      <c r="R89" s="71"/>
      <c r="S89" s="71"/>
      <c r="T89" s="71"/>
      <c r="U89" s="71"/>
      <c r="V89" s="4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</row>
    <row r="90" spans="1:54" ht="15" customHeight="1">
      <c r="A90" s="78" t="s">
        <v>149</v>
      </c>
      <c r="B90" s="79" t="s">
        <v>181</v>
      </c>
      <c r="C90" s="57">
        <f aca="true" t="shared" si="6" ref="C90:C105">SUM(F90:K90)</f>
        <v>10</v>
      </c>
      <c r="D90" s="102">
        <f>IF(C90&gt;'Раздел 2'!I90,"Ошибка","")</f>
      </c>
      <c r="E90" s="71"/>
      <c r="F90" s="71">
        <v>6</v>
      </c>
      <c r="G90" s="71"/>
      <c r="H90" s="71">
        <v>4</v>
      </c>
      <c r="I90" s="71"/>
      <c r="J90" s="71"/>
      <c r="K90" s="71"/>
      <c r="L90" s="71"/>
      <c r="M90" s="57">
        <f aca="true" t="shared" si="7" ref="M90:M106">SUM(O90:T90)</f>
        <v>1</v>
      </c>
      <c r="N90" s="71"/>
      <c r="O90" s="71">
        <v>1</v>
      </c>
      <c r="P90" s="71"/>
      <c r="Q90" s="71"/>
      <c r="R90" s="71"/>
      <c r="S90" s="71"/>
      <c r="T90" s="71"/>
      <c r="U90" s="71"/>
      <c r="V90" s="4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</row>
    <row r="91" spans="1:54" ht="27" customHeight="1">
      <c r="A91" s="163" t="s">
        <v>150</v>
      </c>
      <c r="B91" s="80" t="s">
        <v>182</v>
      </c>
      <c r="C91" s="57">
        <f t="shared" si="6"/>
        <v>0</v>
      </c>
      <c r="D91" s="102">
        <f>IF(C91&gt;'Раздел 2'!I91,"Ошибка","")</f>
      </c>
      <c r="E91" s="71"/>
      <c r="F91" s="71"/>
      <c r="G91" s="71"/>
      <c r="H91" s="71"/>
      <c r="I91" s="71"/>
      <c r="J91" s="71"/>
      <c r="K91" s="71"/>
      <c r="L91" s="71"/>
      <c r="M91" s="57">
        <f t="shared" si="7"/>
        <v>0</v>
      </c>
      <c r="N91" s="71"/>
      <c r="O91" s="71"/>
      <c r="P91" s="71"/>
      <c r="Q91" s="71"/>
      <c r="R91" s="71"/>
      <c r="S91" s="71"/>
      <c r="T91" s="71"/>
      <c r="U91" s="71"/>
      <c r="V91" s="4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</row>
    <row r="92" spans="1:54" ht="12.75">
      <c r="A92" s="78" t="s">
        <v>151</v>
      </c>
      <c r="B92" s="79" t="s">
        <v>183</v>
      </c>
      <c r="C92" s="57">
        <f t="shared" si="6"/>
        <v>0</v>
      </c>
      <c r="D92" s="102">
        <f>IF(C92&gt;'Раздел 2'!I92,"Ошибка","")</f>
      </c>
      <c r="E92" s="71"/>
      <c r="F92" s="71"/>
      <c r="G92" s="71"/>
      <c r="H92" s="71"/>
      <c r="I92" s="71"/>
      <c r="J92" s="71"/>
      <c r="K92" s="71"/>
      <c r="L92" s="71"/>
      <c r="M92" s="57">
        <f t="shared" si="7"/>
        <v>0</v>
      </c>
      <c r="N92" s="71"/>
      <c r="O92" s="71"/>
      <c r="P92" s="71"/>
      <c r="Q92" s="71"/>
      <c r="R92" s="71"/>
      <c r="S92" s="71"/>
      <c r="T92" s="71"/>
      <c r="U92" s="71"/>
      <c r="V92" s="4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</row>
    <row r="93" spans="1:54" ht="12.75">
      <c r="A93" s="78" t="s">
        <v>152</v>
      </c>
      <c r="B93" s="79" t="s">
        <v>184</v>
      </c>
      <c r="C93" s="57">
        <f t="shared" si="6"/>
        <v>0</v>
      </c>
      <c r="D93" s="102">
        <f>IF(C93&gt;'Раздел 2'!I93,"Ошибка","")</f>
      </c>
      <c r="E93" s="71"/>
      <c r="F93" s="71"/>
      <c r="G93" s="71"/>
      <c r="H93" s="71"/>
      <c r="I93" s="71"/>
      <c r="J93" s="71"/>
      <c r="K93" s="71"/>
      <c r="L93" s="71"/>
      <c r="M93" s="57">
        <f t="shared" si="7"/>
        <v>0</v>
      </c>
      <c r="N93" s="71"/>
      <c r="O93" s="71"/>
      <c r="P93" s="71"/>
      <c r="Q93" s="71"/>
      <c r="R93" s="71"/>
      <c r="S93" s="71"/>
      <c r="T93" s="71"/>
      <c r="U93" s="71"/>
      <c r="V93" s="4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  <c r="BB93" s="25"/>
    </row>
    <row r="94" spans="1:54" ht="12.75">
      <c r="A94" s="78" t="s">
        <v>153</v>
      </c>
      <c r="B94" s="79" t="s">
        <v>185</v>
      </c>
      <c r="C94" s="57">
        <f t="shared" si="6"/>
        <v>631</v>
      </c>
      <c r="D94" s="102">
        <f>IF(C94&gt;'Раздел 2'!I94,"Ошибка","")</f>
      </c>
      <c r="E94" s="71">
        <v>498</v>
      </c>
      <c r="F94" s="71">
        <v>631</v>
      </c>
      <c r="G94" s="71"/>
      <c r="H94" s="71"/>
      <c r="I94" s="71"/>
      <c r="J94" s="71"/>
      <c r="K94" s="71"/>
      <c r="L94" s="71"/>
      <c r="M94" s="57">
        <f t="shared" si="7"/>
        <v>430</v>
      </c>
      <c r="N94" s="71">
        <v>244</v>
      </c>
      <c r="O94" s="71">
        <v>430</v>
      </c>
      <c r="P94" s="71"/>
      <c r="Q94" s="71"/>
      <c r="R94" s="71"/>
      <c r="S94" s="71"/>
      <c r="T94" s="71"/>
      <c r="U94" s="71"/>
      <c r="V94" s="4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  <c r="BB94" s="25"/>
    </row>
    <row r="95" spans="1:54" ht="12.75">
      <c r="A95" s="78" t="s">
        <v>154</v>
      </c>
      <c r="B95" s="79" t="s">
        <v>186</v>
      </c>
      <c r="C95" s="57">
        <f t="shared" si="6"/>
        <v>0</v>
      </c>
      <c r="D95" s="102">
        <f>IF(C95&gt;'Раздел 2'!I95,"Ошибка","")</f>
      </c>
      <c r="E95" s="71"/>
      <c r="F95" s="71"/>
      <c r="G95" s="71"/>
      <c r="H95" s="71"/>
      <c r="I95" s="71"/>
      <c r="J95" s="71"/>
      <c r="K95" s="71"/>
      <c r="L95" s="71"/>
      <c r="M95" s="57">
        <f t="shared" si="7"/>
        <v>0</v>
      </c>
      <c r="N95" s="71"/>
      <c r="O95" s="71"/>
      <c r="P95" s="71"/>
      <c r="Q95" s="71"/>
      <c r="R95" s="71"/>
      <c r="S95" s="71"/>
      <c r="T95" s="71"/>
      <c r="U95" s="71"/>
      <c r="V95" s="4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</row>
    <row r="96" spans="1:54" ht="12.75" customHeight="1">
      <c r="A96" s="78" t="s">
        <v>155</v>
      </c>
      <c r="B96" s="79" t="s">
        <v>187</v>
      </c>
      <c r="C96" s="57">
        <f t="shared" si="6"/>
        <v>0</v>
      </c>
      <c r="D96" s="102">
        <f>IF(C96&gt;'Раздел 2'!I96,"Ошибка","")</f>
      </c>
      <c r="E96" s="71"/>
      <c r="F96" s="71"/>
      <c r="G96" s="71"/>
      <c r="H96" s="71"/>
      <c r="I96" s="71"/>
      <c r="J96" s="71"/>
      <c r="K96" s="71"/>
      <c r="L96" s="71"/>
      <c r="M96" s="57">
        <f>SUM(O96:T96)</f>
        <v>0</v>
      </c>
      <c r="N96" s="71"/>
      <c r="O96" s="71"/>
      <c r="P96" s="71"/>
      <c r="Q96" s="71"/>
      <c r="R96" s="71"/>
      <c r="S96" s="71"/>
      <c r="T96" s="71"/>
      <c r="U96" s="71"/>
      <c r="V96" s="4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</row>
    <row r="97" spans="1:54" ht="12.75" customHeight="1">
      <c r="A97" s="78" t="s">
        <v>156</v>
      </c>
      <c r="B97" s="79" t="s">
        <v>188</v>
      </c>
      <c r="C97" s="57">
        <f t="shared" si="6"/>
        <v>0</v>
      </c>
      <c r="D97" s="102">
        <f>IF(C97&gt;'Раздел 2'!I97,"Ошибка","")</f>
      </c>
      <c r="E97" s="71"/>
      <c r="F97" s="71"/>
      <c r="G97" s="71"/>
      <c r="H97" s="71"/>
      <c r="I97" s="71"/>
      <c r="J97" s="71"/>
      <c r="K97" s="71"/>
      <c r="L97" s="71"/>
      <c r="M97" s="57">
        <f t="shared" si="7"/>
        <v>0</v>
      </c>
      <c r="N97" s="71"/>
      <c r="O97" s="71"/>
      <c r="P97" s="71"/>
      <c r="Q97" s="71"/>
      <c r="R97" s="71"/>
      <c r="S97" s="71"/>
      <c r="T97" s="71"/>
      <c r="U97" s="71"/>
      <c r="V97" s="4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  <c r="BB97" s="25"/>
    </row>
    <row r="98" spans="1:54" ht="12.75" customHeight="1">
      <c r="A98" s="78" t="s">
        <v>157</v>
      </c>
      <c r="B98" s="79" t="s">
        <v>189</v>
      </c>
      <c r="C98" s="57">
        <f t="shared" si="6"/>
        <v>0</v>
      </c>
      <c r="D98" s="102">
        <f>IF(C98&gt;'Раздел 2'!I98,"Ошибка","")</f>
      </c>
      <c r="E98" s="71"/>
      <c r="F98" s="71"/>
      <c r="G98" s="71"/>
      <c r="H98" s="71"/>
      <c r="I98" s="71"/>
      <c r="J98" s="71"/>
      <c r="K98" s="71"/>
      <c r="L98" s="71"/>
      <c r="M98" s="57">
        <f t="shared" si="7"/>
        <v>0</v>
      </c>
      <c r="N98" s="71"/>
      <c r="O98" s="71"/>
      <c r="P98" s="71"/>
      <c r="Q98" s="71"/>
      <c r="R98" s="71"/>
      <c r="S98" s="71"/>
      <c r="T98" s="71"/>
      <c r="U98" s="71"/>
      <c r="V98" s="4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  <c r="BA98" s="25"/>
      <c r="BB98" s="25"/>
    </row>
    <row r="99" spans="1:54" ht="24" customHeight="1">
      <c r="A99" s="78" t="s">
        <v>158</v>
      </c>
      <c r="B99" s="80" t="s">
        <v>190</v>
      </c>
      <c r="C99" s="57">
        <f t="shared" si="6"/>
        <v>349</v>
      </c>
      <c r="D99" s="102">
        <f>IF(C99&gt;'Раздел 2'!I99,"Ошибка","")</f>
      </c>
      <c r="E99" s="71">
        <v>99</v>
      </c>
      <c r="F99" s="71">
        <v>292</v>
      </c>
      <c r="G99" s="71">
        <v>30</v>
      </c>
      <c r="H99" s="71">
        <v>27</v>
      </c>
      <c r="I99" s="71"/>
      <c r="J99" s="71"/>
      <c r="K99" s="71"/>
      <c r="L99" s="71"/>
      <c r="M99" s="57">
        <f t="shared" si="7"/>
        <v>293</v>
      </c>
      <c r="N99" s="71">
        <v>86</v>
      </c>
      <c r="O99" s="71">
        <v>255</v>
      </c>
      <c r="P99" s="71">
        <v>18</v>
      </c>
      <c r="Q99" s="71">
        <v>20</v>
      </c>
      <c r="R99" s="71"/>
      <c r="S99" s="71"/>
      <c r="T99" s="71"/>
      <c r="U99" s="71"/>
      <c r="V99" s="4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  <c r="BA99" s="25"/>
      <c r="BB99" s="25"/>
    </row>
    <row r="100" spans="1:54" ht="12.75">
      <c r="A100" s="78" t="s">
        <v>159</v>
      </c>
      <c r="B100" s="79" t="s">
        <v>191</v>
      </c>
      <c r="C100" s="57">
        <f t="shared" si="6"/>
        <v>284</v>
      </c>
      <c r="D100" s="102">
        <f>IF(C100&gt;'Раздел 2'!I100,"Ошибка","")</f>
      </c>
      <c r="E100" s="71"/>
      <c r="F100" s="71">
        <v>266</v>
      </c>
      <c r="G100" s="71">
        <v>11</v>
      </c>
      <c r="H100" s="71">
        <v>5</v>
      </c>
      <c r="I100" s="71">
        <v>2</v>
      </c>
      <c r="J100" s="71"/>
      <c r="K100" s="71"/>
      <c r="L100" s="71">
        <v>2</v>
      </c>
      <c r="M100" s="57">
        <f t="shared" si="7"/>
        <v>266</v>
      </c>
      <c r="N100" s="71"/>
      <c r="O100" s="71">
        <v>260</v>
      </c>
      <c r="P100" s="71">
        <v>4</v>
      </c>
      <c r="Q100" s="71">
        <v>1</v>
      </c>
      <c r="R100" s="71">
        <v>1</v>
      </c>
      <c r="S100" s="71"/>
      <c r="T100" s="71"/>
      <c r="U100" s="71">
        <v>1</v>
      </c>
      <c r="V100" s="4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  <c r="BA100" s="25"/>
      <c r="BB100" s="25"/>
    </row>
    <row r="101" spans="1:54" ht="12.75" customHeight="1">
      <c r="A101" s="78" t="s">
        <v>160</v>
      </c>
      <c r="B101" s="79" t="s">
        <v>192</v>
      </c>
      <c r="C101" s="57">
        <f t="shared" si="6"/>
        <v>0</v>
      </c>
      <c r="D101" s="102">
        <f>IF(C101&gt;'Раздел 2'!I101,"Ошибка","")</f>
      </c>
      <c r="E101" s="71"/>
      <c r="F101" s="71"/>
      <c r="G101" s="71"/>
      <c r="H101" s="71"/>
      <c r="I101" s="71"/>
      <c r="J101" s="71"/>
      <c r="K101" s="71"/>
      <c r="L101" s="71"/>
      <c r="M101" s="57">
        <f t="shared" si="7"/>
        <v>0</v>
      </c>
      <c r="N101" s="71"/>
      <c r="O101" s="71"/>
      <c r="P101" s="71"/>
      <c r="Q101" s="71"/>
      <c r="R101" s="71"/>
      <c r="S101" s="71"/>
      <c r="T101" s="71"/>
      <c r="U101" s="71"/>
      <c r="V101" s="4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  <c r="BA101" s="25"/>
      <c r="BB101" s="25"/>
    </row>
    <row r="102" spans="1:54" ht="13.5" customHeight="1">
      <c r="A102" s="78" t="s">
        <v>161</v>
      </c>
      <c r="B102" s="79" t="s">
        <v>193</v>
      </c>
      <c r="C102" s="57">
        <f t="shared" si="6"/>
        <v>0</v>
      </c>
      <c r="D102" s="102">
        <f>IF(C102&gt;'Раздел 2'!I102,"Ошибка","")</f>
      </c>
      <c r="E102" s="71"/>
      <c r="F102" s="71"/>
      <c r="G102" s="71"/>
      <c r="H102" s="71"/>
      <c r="I102" s="71"/>
      <c r="J102" s="71"/>
      <c r="K102" s="71"/>
      <c r="L102" s="71"/>
      <c r="M102" s="57">
        <f t="shared" si="7"/>
        <v>0</v>
      </c>
      <c r="N102" s="71"/>
      <c r="O102" s="71"/>
      <c r="P102" s="71"/>
      <c r="Q102" s="71"/>
      <c r="R102" s="71"/>
      <c r="S102" s="71"/>
      <c r="T102" s="71"/>
      <c r="U102" s="71"/>
      <c r="V102" s="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  <c r="BA102" s="25"/>
      <c r="BB102" s="25"/>
    </row>
    <row r="103" spans="1:54" ht="24" customHeight="1">
      <c r="A103" s="78" t="s">
        <v>162</v>
      </c>
      <c r="B103" s="80" t="s">
        <v>194</v>
      </c>
      <c r="C103" s="57">
        <f t="shared" si="6"/>
        <v>0</v>
      </c>
      <c r="D103" s="102">
        <f>IF(C103&gt;'Раздел 2'!I103,"Ошибка","")</f>
      </c>
      <c r="E103" s="71"/>
      <c r="F103" s="71"/>
      <c r="G103" s="71"/>
      <c r="H103" s="71"/>
      <c r="I103" s="71"/>
      <c r="J103" s="71"/>
      <c r="K103" s="71"/>
      <c r="L103" s="71"/>
      <c r="M103" s="57">
        <f t="shared" si="7"/>
        <v>0</v>
      </c>
      <c r="N103" s="71"/>
      <c r="O103" s="71"/>
      <c r="P103" s="71"/>
      <c r="Q103" s="71"/>
      <c r="R103" s="71"/>
      <c r="S103" s="71"/>
      <c r="T103" s="71"/>
      <c r="U103" s="71"/>
      <c r="V103" s="4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25"/>
      <c r="BA103" s="25"/>
      <c r="BB103" s="25"/>
    </row>
    <row r="104" spans="1:54" ht="26.25" customHeight="1">
      <c r="A104" s="78" t="s">
        <v>195</v>
      </c>
      <c r="B104" s="80" t="s">
        <v>196</v>
      </c>
      <c r="C104" s="57">
        <f t="shared" si="6"/>
        <v>22</v>
      </c>
      <c r="D104" s="102">
        <f>IF(C104&gt;'Раздел 2'!I104,"Ошибка","")</f>
      </c>
      <c r="E104" s="71"/>
      <c r="F104" s="71">
        <v>17</v>
      </c>
      <c r="G104" s="71">
        <v>4</v>
      </c>
      <c r="H104" s="71">
        <v>1</v>
      </c>
      <c r="I104" s="71"/>
      <c r="J104" s="71"/>
      <c r="K104" s="71"/>
      <c r="L104" s="71"/>
      <c r="M104" s="57">
        <f t="shared" si="7"/>
        <v>56</v>
      </c>
      <c r="N104" s="71">
        <v>4</v>
      </c>
      <c r="O104" s="71">
        <v>49</v>
      </c>
      <c r="P104" s="71">
        <v>2</v>
      </c>
      <c r="Q104" s="71">
        <v>4</v>
      </c>
      <c r="R104" s="71">
        <v>1</v>
      </c>
      <c r="S104" s="71"/>
      <c r="T104" s="71"/>
      <c r="U104" s="71"/>
      <c r="V104" s="4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  <c r="BA104" s="25"/>
      <c r="BB104" s="25"/>
    </row>
    <row r="105" spans="1:54" ht="26.25" thickBot="1">
      <c r="A105" s="190" t="s">
        <v>197</v>
      </c>
      <c r="B105" s="191" t="s">
        <v>198</v>
      </c>
      <c r="C105" s="56">
        <f t="shared" si="6"/>
        <v>3</v>
      </c>
      <c r="D105" s="135">
        <f>IF(C105&gt;'Раздел 2'!I105,"Ошибка","")</f>
      </c>
      <c r="E105" s="53">
        <v>3</v>
      </c>
      <c r="F105" s="53"/>
      <c r="G105" s="53">
        <v>1</v>
      </c>
      <c r="H105" s="53">
        <v>2</v>
      </c>
      <c r="I105" s="53"/>
      <c r="J105" s="53"/>
      <c r="K105" s="53"/>
      <c r="L105" s="53"/>
      <c r="M105" s="56">
        <f t="shared" si="7"/>
        <v>3</v>
      </c>
      <c r="N105" s="53">
        <v>3</v>
      </c>
      <c r="O105" s="53"/>
      <c r="P105" s="53">
        <v>1</v>
      </c>
      <c r="Q105" s="53">
        <v>2</v>
      </c>
      <c r="R105" s="53"/>
      <c r="S105" s="53"/>
      <c r="T105" s="53"/>
      <c r="U105" s="53"/>
      <c r="V105" s="4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  <c r="BA105" s="25"/>
      <c r="BB105" s="25"/>
    </row>
    <row r="106" spans="1:54" ht="12.75" customHeight="1">
      <c r="A106" s="124" t="s">
        <v>263</v>
      </c>
      <c r="B106" s="188" t="s">
        <v>200</v>
      </c>
      <c r="C106" s="54">
        <f>SUM(F106:K106)</f>
        <v>5616</v>
      </c>
      <c r="D106" s="189">
        <f>IF(C106&gt;'Раздел 2'!I106,"Ошибка","")</f>
      </c>
      <c r="E106" s="71">
        <v>1822</v>
      </c>
      <c r="F106" s="71">
        <v>5308</v>
      </c>
      <c r="G106" s="71">
        <v>177</v>
      </c>
      <c r="H106" s="71">
        <v>109</v>
      </c>
      <c r="I106" s="71">
        <v>20</v>
      </c>
      <c r="J106" s="71">
        <v>2</v>
      </c>
      <c r="K106" s="71"/>
      <c r="L106" s="71">
        <v>2</v>
      </c>
      <c r="M106" s="55">
        <f t="shared" si="7"/>
        <v>4266</v>
      </c>
      <c r="N106" s="71">
        <v>1053</v>
      </c>
      <c r="O106" s="71">
        <v>4011</v>
      </c>
      <c r="P106" s="71">
        <v>147</v>
      </c>
      <c r="Q106" s="71">
        <v>94</v>
      </c>
      <c r="R106" s="71">
        <v>14</v>
      </c>
      <c r="S106" s="71"/>
      <c r="T106" s="71"/>
      <c r="U106" s="71">
        <v>1</v>
      </c>
      <c r="V106" s="4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  <c r="AZ106" s="25"/>
      <c r="BA106" s="25"/>
      <c r="BB106" s="25"/>
    </row>
    <row r="107" spans="1:54" ht="12.75">
      <c r="A107" s="117" t="s">
        <v>205</v>
      </c>
      <c r="B107" s="165" t="s">
        <v>264</v>
      </c>
      <c r="C107" s="57">
        <f>SUM(F107:K107)</f>
        <v>0</v>
      </c>
      <c r="D107" s="168">
        <f>IF(C107&gt;'Раздел 2'!I107,"Ошибка","")</f>
      </c>
      <c r="E107" s="71"/>
      <c r="F107" s="71"/>
      <c r="G107" s="71"/>
      <c r="H107" s="71"/>
      <c r="I107" s="71"/>
      <c r="J107" s="71"/>
      <c r="K107" s="71"/>
      <c r="L107" s="71"/>
      <c r="M107" s="57">
        <f>SUM(O107:T107)</f>
        <v>0</v>
      </c>
      <c r="N107" s="71"/>
      <c r="O107" s="71"/>
      <c r="P107" s="71"/>
      <c r="Q107" s="71"/>
      <c r="R107" s="71"/>
      <c r="S107" s="71"/>
      <c r="T107" s="71"/>
      <c r="U107" s="71"/>
      <c r="V107" s="4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5"/>
      <c r="BA107" s="25"/>
      <c r="BB107" s="25"/>
    </row>
    <row r="108" spans="1:54" ht="12.75">
      <c r="A108" s="117" t="s">
        <v>201</v>
      </c>
      <c r="B108" s="165" t="s">
        <v>265</v>
      </c>
      <c r="C108" s="57">
        <f>SUM(F108:K108)</f>
        <v>0</v>
      </c>
      <c r="D108" s="102">
        <f>IF(C108&gt;'Раздел 2'!I108,"Ошибка","")</f>
      </c>
      <c r="E108" s="71"/>
      <c r="F108" s="71"/>
      <c r="G108" s="71"/>
      <c r="H108" s="71"/>
      <c r="I108" s="71"/>
      <c r="J108" s="71"/>
      <c r="K108" s="71"/>
      <c r="L108" s="71"/>
      <c r="M108" s="57">
        <f>SUM(O108:T108)</f>
        <v>0</v>
      </c>
      <c r="N108" s="71"/>
      <c r="O108" s="71"/>
      <c r="P108" s="71"/>
      <c r="Q108" s="71"/>
      <c r="R108" s="71"/>
      <c r="S108" s="71"/>
      <c r="T108" s="71"/>
      <c r="U108" s="71"/>
      <c r="V108" s="4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  <c r="AZ108" s="25"/>
      <c r="BA108" s="25"/>
      <c r="BB108" s="25"/>
    </row>
    <row r="109" spans="1:54" ht="12.75" customHeight="1">
      <c r="A109" s="117" t="s">
        <v>262</v>
      </c>
      <c r="B109" s="165" t="s">
        <v>202</v>
      </c>
      <c r="C109" s="57">
        <f>SUM(F109:K109)</f>
        <v>710</v>
      </c>
      <c r="D109" s="102">
        <f>IF(C109&gt;'Раздел 2'!I109,"Ошибка","")</f>
      </c>
      <c r="E109" s="71">
        <v>710</v>
      </c>
      <c r="F109" s="71">
        <v>692</v>
      </c>
      <c r="G109" s="71">
        <v>14</v>
      </c>
      <c r="H109" s="71">
        <v>3</v>
      </c>
      <c r="I109" s="71">
        <v>1</v>
      </c>
      <c r="J109" s="71"/>
      <c r="K109" s="71"/>
      <c r="L109" s="71"/>
      <c r="M109" s="57">
        <f>SUM(O109:T109)</f>
        <v>69</v>
      </c>
      <c r="N109" s="71">
        <v>69</v>
      </c>
      <c r="O109" s="71">
        <v>60</v>
      </c>
      <c r="P109" s="71">
        <v>8</v>
      </c>
      <c r="Q109" s="71">
        <v>1</v>
      </c>
      <c r="R109" s="71"/>
      <c r="S109" s="71"/>
      <c r="T109" s="71"/>
      <c r="U109" s="71"/>
      <c r="V109" s="4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  <c r="AZ109" s="25"/>
      <c r="BA109" s="25"/>
      <c r="BB109" s="25"/>
    </row>
    <row r="110" spans="1:54" ht="54" customHeight="1" thickBot="1">
      <c r="A110" s="186" t="s">
        <v>364</v>
      </c>
      <c r="B110" s="187" t="s">
        <v>203</v>
      </c>
      <c r="C110" s="56">
        <f>SUM(F110:K110)</f>
        <v>708</v>
      </c>
      <c r="D110" s="135">
        <f>IF(C110&gt;'Раздел 2'!I110,"Ошибка","")</f>
      </c>
      <c r="E110" s="53">
        <v>244</v>
      </c>
      <c r="F110" s="53">
        <v>650</v>
      </c>
      <c r="G110" s="53">
        <v>50</v>
      </c>
      <c r="H110" s="53">
        <v>8</v>
      </c>
      <c r="I110" s="53"/>
      <c r="J110" s="53"/>
      <c r="K110" s="53"/>
      <c r="L110" s="53"/>
      <c r="M110" s="56">
        <f>SUM(O110:T110)</f>
        <v>454</v>
      </c>
      <c r="N110" s="53">
        <v>142</v>
      </c>
      <c r="O110" s="53">
        <v>436</v>
      </c>
      <c r="P110" s="53">
        <v>14</v>
      </c>
      <c r="Q110" s="53">
        <v>4</v>
      </c>
      <c r="R110" s="53"/>
      <c r="S110" s="53"/>
      <c r="T110" s="53"/>
      <c r="U110" s="53"/>
      <c r="V110" s="4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  <c r="AY110" s="25"/>
      <c r="AZ110" s="25"/>
      <c r="BA110" s="25"/>
      <c r="BB110" s="25"/>
    </row>
    <row r="111" spans="1:54" ht="11.25" customHeight="1">
      <c r="A111" s="166"/>
      <c r="B111" s="167"/>
      <c r="C111" s="183" t="str">
        <f>IF(C113=C112," ","Неверно")</f>
        <v> </v>
      </c>
      <c r="D111" s="173"/>
      <c r="E111" s="184" t="str">
        <f aca="true" t="shared" si="8" ref="E111:U111">IF(E113=E112," ","Неверно")</f>
        <v> </v>
      </c>
      <c r="F111" s="184" t="str">
        <f t="shared" si="8"/>
        <v> </v>
      </c>
      <c r="G111" s="184" t="str">
        <f t="shared" si="8"/>
        <v> </v>
      </c>
      <c r="H111" s="184" t="str">
        <f t="shared" si="8"/>
        <v> </v>
      </c>
      <c r="I111" s="184" t="str">
        <f t="shared" si="8"/>
        <v> </v>
      </c>
      <c r="J111" s="184" t="str">
        <f t="shared" si="8"/>
        <v> </v>
      </c>
      <c r="K111" s="184" t="str">
        <f t="shared" si="8"/>
        <v> </v>
      </c>
      <c r="L111" s="184" t="str">
        <f t="shared" si="8"/>
        <v> </v>
      </c>
      <c r="M111" s="184" t="str">
        <f t="shared" si="8"/>
        <v> </v>
      </c>
      <c r="N111" s="184" t="str">
        <f t="shared" si="8"/>
        <v> </v>
      </c>
      <c r="O111" s="184" t="str">
        <f t="shared" si="8"/>
        <v> </v>
      </c>
      <c r="P111" s="184" t="str">
        <f t="shared" si="8"/>
        <v> </v>
      </c>
      <c r="Q111" s="184" t="str">
        <f t="shared" si="8"/>
        <v> </v>
      </c>
      <c r="R111" s="184" t="str">
        <f t="shared" si="8"/>
        <v> </v>
      </c>
      <c r="S111" s="184" t="str">
        <f t="shared" si="8"/>
        <v> </v>
      </c>
      <c r="T111" s="184" t="str">
        <f t="shared" si="8"/>
        <v> </v>
      </c>
      <c r="U111" s="184" t="str">
        <f t="shared" si="8"/>
        <v> </v>
      </c>
      <c r="V111" s="169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  <c r="AZ111" s="25"/>
      <c r="BA111" s="25"/>
      <c r="BB111" s="25"/>
    </row>
    <row r="112" spans="1:54" ht="9.75" customHeight="1" hidden="1">
      <c r="A112" s="170" t="s">
        <v>366</v>
      </c>
      <c r="B112" s="87"/>
      <c r="C112" s="171">
        <f aca="true" t="shared" si="9" ref="C112:U112">SUM(C106:C110)</f>
        <v>7034</v>
      </c>
      <c r="D112" s="172"/>
      <c r="E112" s="171">
        <f t="shared" si="9"/>
        <v>2776</v>
      </c>
      <c r="F112" s="171">
        <f t="shared" si="9"/>
        <v>6650</v>
      </c>
      <c r="G112" s="171">
        <f t="shared" si="9"/>
        <v>241</v>
      </c>
      <c r="H112" s="171">
        <f t="shared" si="9"/>
        <v>120</v>
      </c>
      <c r="I112" s="171">
        <f t="shared" si="9"/>
        <v>21</v>
      </c>
      <c r="J112" s="171">
        <f t="shared" si="9"/>
        <v>2</v>
      </c>
      <c r="K112" s="171">
        <f t="shared" si="9"/>
        <v>0</v>
      </c>
      <c r="L112" s="171">
        <f t="shared" si="9"/>
        <v>2</v>
      </c>
      <c r="M112" s="171">
        <f t="shared" si="9"/>
        <v>4789</v>
      </c>
      <c r="N112" s="171">
        <f t="shared" si="9"/>
        <v>1264</v>
      </c>
      <c r="O112" s="171">
        <f t="shared" si="9"/>
        <v>4507</v>
      </c>
      <c r="P112" s="171">
        <f t="shared" si="9"/>
        <v>169</v>
      </c>
      <c r="Q112" s="171">
        <f t="shared" si="9"/>
        <v>99</v>
      </c>
      <c r="R112" s="171">
        <f t="shared" si="9"/>
        <v>14</v>
      </c>
      <c r="S112" s="171">
        <f t="shared" si="9"/>
        <v>0</v>
      </c>
      <c r="T112" s="171">
        <f t="shared" si="9"/>
        <v>0</v>
      </c>
      <c r="U112" s="171">
        <f t="shared" si="9"/>
        <v>1</v>
      </c>
      <c r="V112" s="169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  <c r="BA112" s="25"/>
      <c r="BB112" s="25"/>
    </row>
    <row r="113" spans="1:54" ht="13.5" thickBot="1">
      <c r="A113" s="88" t="s">
        <v>199</v>
      </c>
      <c r="B113" s="89" t="s">
        <v>266</v>
      </c>
      <c r="C113" s="56">
        <f>SUM(C7:C105)</f>
        <v>7034</v>
      </c>
      <c r="D113" s="135">
        <f>IF(C113&gt;'Раздел 2'!I113,"Ошибка","")</f>
      </c>
      <c r="E113" s="56">
        <f>SUM(E7:E105)</f>
        <v>2776</v>
      </c>
      <c r="F113" s="56">
        <f aca="true" t="shared" si="10" ref="F113:U113">SUM(F7:F105)</f>
        <v>6650</v>
      </c>
      <c r="G113" s="56">
        <f t="shared" si="10"/>
        <v>241</v>
      </c>
      <c r="H113" s="56">
        <f t="shared" si="10"/>
        <v>120</v>
      </c>
      <c r="I113" s="56">
        <f t="shared" si="10"/>
        <v>21</v>
      </c>
      <c r="J113" s="56">
        <f t="shared" si="10"/>
        <v>2</v>
      </c>
      <c r="K113" s="56">
        <f t="shared" si="10"/>
        <v>0</v>
      </c>
      <c r="L113" s="56">
        <f t="shared" si="10"/>
        <v>2</v>
      </c>
      <c r="M113" s="56">
        <f t="shared" si="10"/>
        <v>4789</v>
      </c>
      <c r="N113" s="56">
        <f t="shared" si="10"/>
        <v>1264</v>
      </c>
      <c r="O113" s="56">
        <f t="shared" si="10"/>
        <v>4507</v>
      </c>
      <c r="P113" s="56">
        <f t="shared" si="10"/>
        <v>169</v>
      </c>
      <c r="Q113" s="56">
        <f t="shared" si="10"/>
        <v>99</v>
      </c>
      <c r="R113" s="56">
        <f t="shared" si="10"/>
        <v>14</v>
      </c>
      <c r="S113" s="56">
        <f t="shared" si="10"/>
        <v>0</v>
      </c>
      <c r="T113" s="56">
        <f t="shared" si="10"/>
        <v>0</v>
      </c>
      <c r="U113" s="56">
        <f t="shared" si="10"/>
        <v>1</v>
      </c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  <c r="AZ113" s="25"/>
      <c r="BA113" s="25"/>
      <c r="BB113" s="25"/>
    </row>
    <row r="114" spans="1:54" ht="12.75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t="e">
        <f>#REF!-#REF!</f>
        <v>#REF!</v>
      </c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  <c r="AY114" s="25"/>
      <c r="AZ114" s="25"/>
      <c r="BA114" s="25"/>
      <c r="BB114" s="25"/>
    </row>
    <row r="115" spans="1:54" ht="12.75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  <c r="AU115" s="25"/>
      <c r="AV115" s="25"/>
      <c r="AW115" s="25"/>
      <c r="AX115" s="25"/>
      <c r="AY115" s="25"/>
      <c r="AZ115" s="25"/>
      <c r="BA115" s="25"/>
      <c r="BB115" s="25"/>
    </row>
    <row r="116" spans="1:54" ht="12.75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  <c r="AZ116" s="25"/>
      <c r="BA116" s="25"/>
      <c r="BB116" s="25"/>
    </row>
    <row r="117" spans="1:54" ht="12.75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W117" s="25"/>
      <c r="X117" s="25"/>
      <c r="Y117" s="18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  <c r="AU117" s="25"/>
      <c r="AV117" s="25"/>
      <c r="AW117" s="25"/>
      <c r="AX117" s="25"/>
      <c r="AY117" s="25"/>
      <c r="AZ117" s="25"/>
      <c r="BA117" s="25"/>
      <c r="BB117" s="25"/>
    </row>
    <row r="118" spans="1:54" ht="12.75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  <c r="AU118" s="25"/>
      <c r="AV118" s="25"/>
      <c r="AW118" s="25"/>
      <c r="AX118" s="25"/>
      <c r="AY118" s="25"/>
      <c r="AZ118" s="25"/>
      <c r="BA118" s="25"/>
      <c r="BB118" s="25"/>
    </row>
    <row r="119" spans="1:54" ht="12.75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  <c r="AS119" s="25"/>
      <c r="AT119" s="25"/>
      <c r="AU119" s="25"/>
      <c r="AV119" s="25"/>
      <c r="AW119" s="25"/>
      <c r="AX119" s="25"/>
      <c r="AY119" s="25"/>
      <c r="AZ119" s="25"/>
      <c r="BA119" s="25"/>
      <c r="BB119" s="25"/>
    </row>
    <row r="120" spans="1:54" ht="12.75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  <c r="AV120" s="25"/>
      <c r="AW120" s="25"/>
      <c r="AX120" s="25"/>
      <c r="AY120" s="25"/>
      <c r="AZ120" s="25"/>
      <c r="BA120" s="25"/>
      <c r="BB120" s="25"/>
    </row>
    <row r="121" spans="1:54" ht="12.75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  <c r="AU121" s="25"/>
      <c r="AV121" s="25"/>
      <c r="AW121" s="25"/>
      <c r="AX121" s="25"/>
      <c r="AY121" s="25"/>
      <c r="AZ121" s="25"/>
      <c r="BA121" s="25"/>
      <c r="BB121" s="25"/>
    </row>
    <row r="122" spans="1:54" ht="12.75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5"/>
      <c r="AZ122" s="25"/>
      <c r="BA122" s="25"/>
      <c r="BB122" s="25"/>
    </row>
    <row r="123" spans="1:54" ht="12.75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  <c r="AU123" s="25"/>
      <c r="AV123" s="25"/>
      <c r="AW123" s="25"/>
      <c r="AX123" s="25"/>
      <c r="AY123" s="25"/>
      <c r="AZ123" s="25"/>
      <c r="BA123" s="25"/>
      <c r="BB123" s="25"/>
    </row>
    <row r="124" spans="1:54" ht="12.75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  <c r="AU124" s="25"/>
      <c r="AV124" s="25"/>
      <c r="AW124" s="25"/>
      <c r="AX124" s="25"/>
      <c r="AY124" s="25"/>
      <c r="AZ124" s="25"/>
      <c r="BA124" s="25"/>
      <c r="BB124" s="25"/>
    </row>
    <row r="125" spans="1:54" ht="12.75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  <c r="AP125" s="25"/>
      <c r="AQ125" s="25"/>
      <c r="AR125" s="25"/>
      <c r="AS125" s="25"/>
      <c r="AT125" s="25"/>
      <c r="AU125" s="25"/>
      <c r="AV125" s="25"/>
      <c r="AW125" s="25"/>
      <c r="AX125" s="25"/>
      <c r="AY125" s="25"/>
      <c r="AZ125" s="25"/>
      <c r="BA125" s="25"/>
      <c r="BB125" s="25"/>
    </row>
    <row r="126" spans="1:54" ht="12.75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25"/>
      <c r="AO126" s="25"/>
      <c r="AP126" s="25"/>
      <c r="AQ126" s="25"/>
      <c r="AR126" s="25"/>
      <c r="AS126" s="25"/>
      <c r="AT126" s="25"/>
      <c r="AU126" s="25"/>
      <c r="AV126" s="25"/>
      <c r="AW126" s="25"/>
      <c r="AX126" s="25"/>
      <c r="AY126" s="25"/>
      <c r="AZ126" s="25"/>
      <c r="BA126" s="25"/>
      <c r="BB126" s="25"/>
    </row>
    <row r="127" spans="1:54" ht="12.75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  <c r="AT127" s="25"/>
      <c r="AU127" s="25"/>
      <c r="AV127" s="25"/>
      <c r="AW127" s="25"/>
      <c r="AX127" s="25"/>
      <c r="AY127" s="25"/>
      <c r="AZ127" s="25"/>
      <c r="BA127" s="25"/>
      <c r="BB127" s="25"/>
    </row>
    <row r="128" spans="1:54" ht="12.75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  <c r="AP128" s="25"/>
      <c r="AQ128" s="25"/>
      <c r="AR128" s="25"/>
      <c r="AS128" s="25"/>
      <c r="AT128" s="25"/>
      <c r="AU128" s="25"/>
      <c r="AV128" s="25"/>
      <c r="AW128" s="25"/>
      <c r="AX128" s="25"/>
      <c r="AY128" s="25"/>
      <c r="AZ128" s="25"/>
      <c r="BA128" s="25"/>
      <c r="BB128" s="25"/>
    </row>
    <row r="129" spans="1:54" ht="12.75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O129" s="25"/>
      <c r="AP129" s="25"/>
      <c r="AQ129" s="25"/>
      <c r="AR129" s="25"/>
      <c r="AS129" s="25"/>
      <c r="AT129" s="25"/>
      <c r="AU129" s="25"/>
      <c r="AV129" s="25"/>
      <c r="AW129" s="25"/>
      <c r="AX129" s="25"/>
      <c r="AY129" s="25"/>
      <c r="AZ129" s="25"/>
      <c r="BA129" s="25"/>
      <c r="BB129" s="25"/>
    </row>
    <row r="130" spans="1:54" ht="12.75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  <c r="AV130" s="25"/>
      <c r="AW130" s="25"/>
      <c r="AX130" s="25"/>
      <c r="AY130" s="25"/>
      <c r="AZ130" s="25"/>
      <c r="BA130" s="25"/>
      <c r="BB130" s="25"/>
    </row>
    <row r="131" spans="1:54" ht="12.75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  <c r="AU131" s="25"/>
      <c r="AV131" s="25"/>
      <c r="AW131" s="25"/>
      <c r="AX131" s="25"/>
      <c r="AY131" s="25"/>
      <c r="AZ131" s="25"/>
      <c r="BA131" s="25"/>
      <c r="BB131" s="25"/>
    </row>
    <row r="132" spans="1:54" ht="12.75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  <c r="AT132" s="25"/>
      <c r="AU132" s="25"/>
      <c r="AV132" s="25"/>
      <c r="AW132" s="25"/>
      <c r="AX132" s="25"/>
      <c r="AY132" s="25"/>
      <c r="AZ132" s="25"/>
      <c r="BA132" s="25"/>
      <c r="BB132" s="25"/>
    </row>
    <row r="133" spans="1:54" ht="12.75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25"/>
      <c r="AY133" s="25"/>
      <c r="AZ133" s="25"/>
      <c r="BA133" s="25"/>
      <c r="BB133" s="25"/>
    </row>
    <row r="134" spans="1:54" ht="12.75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25"/>
      <c r="AY134" s="25"/>
      <c r="AZ134" s="25"/>
      <c r="BA134" s="25"/>
      <c r="BB134" s="25"/>
    </row>
    <row r="135" spans="1:54" ht="12.75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  <c r="AN135" s="25"/>
      <c r="AO135" s="25"/>
      <c r="AP135" s="25"/>
      <c r="AQ135" s="25"/>
      <c r="AR135" s="25"/>
      <c r="AS135" s="25"/>
      <c r="AT135" s="25"/>
      <c r="AU135" s="25"/>
      <c r="AV135" s="25"/>
      <c r="AW135" s="25"/>
      <c r="AX135" s="25"/>
      <c r="AY135" s="25"/>
      <c r="AZ135" s="25"/>
      <c r="BA135" s="25"/>
      <c r="BB135" s="25"/>
    </row>
    <row r="136" spans="1:54" ht="12.75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  <c r="AO136" s="25"/>
      <c r="AP136" s="25"/>
      <c r="AQ136" s="25"/>
      <c r="AR136" s="25"/>
      <c r="AS136" s="25"/>
      <c r="AT136" s="25"/>
      <c r="AU136" s="25"/>
      <c r="AV136" s="25"/>
      <c r="AW136" s="25"/>
      <c r="AX136" s="25"/>
      <c r="AY136" s="25"/>
      <c r="AZ136" s="25"/>
      <c r="BA136" s="25"/>
      <c r="BB136" s="25"/>
    </row>
    <row r="137" spans="1:54" ht="12.75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  <c r="AS137" s="25"/>
      <c r="AT137" s="25"/>
      <c r="AU137" s="25"/>
      <c r="AV137" s="25"/>
      <c r="AW137" s="25"/>
      <c r="AX137" s="25"/>
      <c r="AY137" s="25"/>
      <c r="AZ137" s="25"/>
      <c r="BA137" s="25"/>
      <c r="BB137" s="25"/>
    </row>
    <row r="138" spans="1:54" ht="12.75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  <c r="AO138" s="25"/>
      <c r="AP138" s="25"/>
      <c r="AQ138" s="25"/>
      <c r="AR138" s="25"/>
      <c r="AS138" s="25"/>
      <c r="AT138" s="25"/>
      <c r="AU138" s="25"/>
      <c r="AV138" s="25"/>
      <c r="AW138" s="25"/>
      <c r="AX138" s="25"/>
      <c r="AY138" s="25"/>
      <c r="AZ138" s="25"/>
      <c r="BA138" s="25"/>
      <c r="BB138" s="25"/>
    </row>
    <row r="139" spans="1:54" ht="12.75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  <c r="AM139" s="25"/>
      <c r="AN139" s="25"/>
      <c r="AO139" s="25"/>
      <c r="AP139" s="25"/>
      <c r="AQ139" s="25"/>
      <c r="AR139" s="25"/>
      <c r="AS139" s="25"/>
      <c r="AT139" s="25"/>
      <c r="AU139" s="25"/>
      <c r="AV139" s="25"/>
      <c r="AW139" s="25"/>
      <c r="AX139" s="25"/>
      <c r="AY139" s="25"/>
      <c r="AZ139" s="25"/>
      <c r="BA139" s="25"/>
      <c r="BB139" s="25"/>
    </row>
    <row r="140" spans="1:54" ht="12.75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/>
      <c r="AM140" s="25"/>
      <c r="AN140" s="25"/>
      <c r="AO140" s="25"/>
      <c r="AP140" s="25"/>
      <c r="AQ140" s="25"/>
      <c r="AR140" s="25"/>
      <c r="AS140" s="25"/>
      <c r="AT140" s="25"/>
      <c r="AU140" s="25"/>
      <c r="AV140" s="25"/>
      <c r="AW140" s="25"/>
      <c r="AX140" s="25"/>
      <c r="AY140" s="25"/>
      <c r="AZ140" s="25"/>
      <c r="BA140" s="25"/>
      <c r="BB140" s="25"/>
    </row>
    <row r="141" spans="1:54" ht="12.75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  <c r="AM141" s="25"/>
      <c r="AN141" s="25"/>
      <c r="AO141" s="25"/>
      <c r="AP141" s="25"/>
      <c r="AQ141" s="25"/>
      <c r="AR141" s="25"/>
      <c r="AS141" s="25"/>
      <c r="AT141" s="25"/>
      <c r="AU141" s="25"/>
      <c r="AV141" s="25"/>
      <c r="AW141" s="25"/>
      <c r="AX141" s="25"/>
      <c r="AY141" s="25"/>
      <c r="AZ141" s="25"/>
      <c r="BA141" s="25"/>
      <c r="BB141" s="25"/>
    </row>
    <row r="142" spans="1:54" ht="12.75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5"/>
      <c r="AL142" s="25"/>
      <c r="AM142" s="25"/>
      <c r="AN142" s="25"/>
      <c r="AO142" s="25"/>
      <c r="AP142" s="25"/>
      <c r="AQ142" s="25"/>
      <c r="AR142" s="25"/>
      <c r="AS142" s="25"/>
      <c r="AT142" s="25"/>
      <c r="AU142" s="25"/>
      <c r="AV142" s="25"/>
      <c r="AW142" s="25"/>
      <c r="AX142" s="25"/>
      <c r="AY142" s="25"/>
      <c r="AZ142" s="25"/>
      <c r="BA142" s="25"/>
      <c r="BB142" s="25"/>
    </row>
    <row r="143" spans="1:54" ht="12.75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  <c r="AN143" s="25"/>
      <c r="AO143" s="25"/>
      <c r="AP143" s="25"/>
      <c r="AQ143" s="25"/>
      <c r="AR143" s="25"/>
      <c r="AS143" s="25"/>
      <c r="AT143" s="25"/>
      <c r="AU143" s="25"/>
      <c r="AV143" s="25"/>
      <c r="AW143" s="25"/>
      <c r="AX143" s="25"/>
      <c r="AY143" s="25"/>
      <c r="AZ143" s="25"/>
      <c r="BA143" s="25"/>
      <c r="BB143" s="25"/>
    </row>
    <row r="144" spans="1:54" ht="12.75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  <c r="AO144" s="25"/>
      <c r="AP144" s="25"/>
      <c r="AQ144" s="25"/>
      <c r="AR144" s="25"/>
      <c r="AS144" s="25"/>
      <c r="AT144" s="25"/>
      <c r="AU144" s="25"/>
      <c r="AV144" s="25"/>
      <c r="AW144" s="25"/>
      <c r="AX144" s="25"/>
      <c r="AY144" s="25"/>
      <c r="AZ144" s="25"/>
      <c r="BA144" s="25"/>
      <c r="BB144" s="25"/>
    </row>
    <row r="145" spans="1:54" ht="12.75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  <c r="AN145" s="25"/>
      <c r="AO145" s="25"/>
      <c r="AP145" s="25"/>
      <c r="AQ145" s="25"/>
      <c r="AR145" s="25"/>
      <c r="AS145" s="25"/>
      <c r="AT145" s="25"/>
      <c r="AU145" s="25"/>
      <c r="AV145" s="25"/>
      <c r="AW145" s="25"/>
      <c r="AX145" s="25"/>
      <c r="AY145" s="25"/>
      <c r="AZ145" s="25"/>
      <c r="BA145" s="25"/>
      <c r="BB145" s="25"/>
    </row>
    <row r="146" spans="1:54" ht="12.75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  <c r="AJ146" s="25"/>
      <c r="AK146" s="25"/>
      <c r="AL146" s="25"/>
      <c r="AM146" s="25"/>
      <c r="AN146" s="25"/>
      <c r="AO146" s="25"/>
      <c r="AP146" s="25"/>
      <c r="AQ146" s="25"/>
      <c r="AR146" s="25"/>
      <c r="AS146" s="25"/>
      <c r="AT146" s="25"/>
      <c r="AU146" s="25"/>
      <c r="AV146" s="25"/>
      <c r="AW146" s="25"/>
      <c r="AX146" s="25"/>
      <c r="AY146" s="25"/>
      <c r="AZ146" s="25"/>
      <c r="BA146" s="25"/>
      <c r="BB146" s="25"/>
    </row>
    <row r="147" spans="1:54" ht="12.75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5"/>
      <c r="AL147" s="25"/>
      <c r="AM147" s="25"/>
      <c r="AN147" s="25"/>
      <c r="AO147" s="25"/>
      <c r="AP147" s="25"/>
      <c r="AQ147" s="25"/>
      <c r="AR147" s="25"/>
      <c r="AS147" s="25"/>
      <c r="AT147" s="25"/>
      <c r="AU147" s="25"/>
      <c r="AV147" s="25"/>
      <c r="AW147" s="25"/>
      <c r="AX147" s="25"/>
      <c r="AY147" s="25"/>
      <c r="AZ147" s="25"/>
      <c r="BA147" s="25"/>
      <c r="BB147" s="25"/>
    </row>
    <row r="148" spans="1:54" ht="12.75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5"/>
      <c r="AL148" s="25"/>
      <c r="AM148" s="25"/>
      <c r="AN148" s="25"/>
      <c r="AO148" s="25"/>
      <c r="AP148" s="25"/>
      <c r="AQ148" s="25"/>
      <c r="AR148" s="25"/>
      <c r="AS148" s="25"/>
      <c r="AT148" s="25"/>
      <c r="AU148" s="25"/>
      <c r="AV148" s="25"/>
      <c r="AW148" s="25"/>
      <c r="AX148" s="25"/>
      <c r="AY148" s="25"/>
      <c r="AZ148" s="25"/>
      <c r="BA148" s="25"/>
      <c r="BB148" s="25"/>
    </row>
    <row r="149" spans="1:54" ht="12.75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  <c r="AM149" s="25"/>
      <c r="AN149" s="25"/>
      <c r="AO149" s="25"/>
      <c r="AP149" s="25"/>
      <c r="AQ149" s="25"/>
      <c r="AR149" s="25"/>
      <c r="AS149" s="25"/>
      <c r="AT149" s="25"/>
      <c r="AU149" s="25"/>
      <c r="AV149" s="25"/>
      <c r="AW149" s="25"/>
      <c r="AX149" s="25"/>
      <c r="AY149" s="25"/>
      <c r="AZ149" s="25"/>
      <c r="BA149" s="25"/>
      <c r="BB149" s="25"/>
    </row>
    <row r="150" spans="1:54" ht="12.75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  <c r="AK150" s="25"/>
      <c r="AL150" s="25"/>
      <c r="AM150" s="25"/>
      <c r="AN150" s="25"/>
      <c r="AO150" s="25"/>
      <c r="AP150" s="25"/>
      <c r="AQ150" s="25"/>
      <c r="AR150" s="25"/>
      <c r="AS150" s="25"/>
      <c r="AT150" s="25"/>
      <c r="AU150" s="25"/>
      <c r="AV150" s="25"/>
      <c r="AW150" s="25"/>
      <c r="AX150" s="25"/>
      <c r="AY150" s="25"/>
      <c r="AZ150" s="25"/>
      <c r="BA150" s="25"/>
      <c r="BB150" s="25"/>
    </row>
    <row r="151" spans="1:54" ht="12.75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  <c r="AJ151" s="25"/>
      <c r="AK151" s="25"/>
      <c r="AL151" s="25"/>
      <c r="AM151" s="25"/>
      <c r="AN151" s="25"/>
      <c r="AO151" s="25"/>
      <c r="AP151" s="25"/>
      <c r="AQ151" s="25"/>
      <c r="AR151" s="25"/>
      <c r="AS151" s="25"/>
      <c r="AT151" s="25"/>
      <c r="AU151" s="25"/>
      <c r="AV151" s="25"/>
      <c r="AW151" s="25"/>
      <c r="AX151" s="25"/>
      <c r="AY151" s="25"/>
      <c r="AZ151" s="25"/>
      <c r="BA151" s="25"/>
      <c r="BB151" s="25"/>
    </row>
    <row r="152" spans="1:54" ht="12.75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K152" s="25"/>
      <c r="AL152" s="25"/>
      <c r="AM152" s="25"/>
      <c r="AN152" s="25"/>
      <c r="AO152" s="25"/>
      <c r="AP152" s="25"/>
      <c r="AQ152" s="25"/>
      <c r="AR152" s="25"/>
      <c r="AS152" s="25"/>
      <c r="AT152" s="25"/>
      <c r="AU152" s="25"/>
      <c r="AV152" s="25"/>
      <c r="AW152" s="25"/>
      <c r="AX152" s="25"/>
      <c r="AY152" s="25"/>
      <c r="AZ152" s="25"/>
      <c r="BA152" s="25"/>
      <c r="BB152" s="25"/>
    </row>
    <row r="153" spans="1:54" ht="12.75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  <c r="AM153" s="25"/>
      <c r="AN153" s="25"/>
      <c r="AO153" s="25"/>
      <c r="AP153" s="25"/>
      <c r="AQ153" s="25"/>
      <c r="AR153" s="25"/>
      <c r="AS153" s="25"/>
      <c r="AT153" s="25"/>
      <c r="AU153" s="25"/>
      <c r="AV153" s="25"/>
      <c r="AW153" s="25"/>
      <c r="AX153" s="25"/>
      <c r="AY153" s="25"/>
      <c r="AZ153" s="25"/>
      <c r="BA153" s="25"/>
      <c r="BB153" s="25"/>
    </row>
    <row r="154" spans="1:54" ht="12.75">
      <c r="A154" s="25"/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5"/>
      <c r="AL154" s="25"/>
      <c r="AM154" s="25"/>
      <c r="AN154" s="25"/>
      <c r="AO154" s="25"/>
      <c r="AP154" s="25"/>
      <c r="AQ154" s="25"/>
      <c r="AR154" s="25"/>
      <c r="AS154" s="25"/>
      <c r="AT154" s="25"/>
      <c r="AU154" s="25"/>
      <c r="AV154" s="25"/>
      <c r="AW154" s="25"/>
      <c r="AX154" s="25"/>
      <c r="AY154" s="25"/>
      <c r="AZ154" s="25"/>
      <c r="BA154" s="25"/>
      <c r="BB154" s="25"/>
    </row>
    <row r="155" spans="1:54" ht="12.75">
      <c r="A155" s="25"/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5"/>
      <c r="AL155" s="25"/>
      <c r="AM155" s="25"/>
      <c r="AN155" s="25"/>
      <c r="AO155" s="25"/>
      <c r="AP155" s="25"/>
      <c r="AQ155" s="25"/>
      <c r="AR155" s="25"/>
      <c r="AS155" s="25"/>
      <c r="AT155" s="25"/>
      <c r="AU155" s="25"/>
      <c r="AV155" s="25"/>
      <c r="AW155" s="25"/>
      <c r="AX155" s="25"/>
      <c r="AY155" s="25"/>
      <c r="AZ155" s="25"/>
      <c r="BA155" s="25"/>
      <c r="BB155" s="25"/>
    </row>
    <row r="156" spans="1:54" ht="12.75">
      <c r="A156" s="25"/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  <c r="AM156" s="25"/>
      <c r="AN156" s="25"/>
      <c r="AO156" s="25"/>
      <c r="AP156" s="25"/>
      <c r="AQ156" s="25"/>
      <c r="AR156" s="25"/>
      <c r="AS156" s="25"/>
      <c r="AT156" s="25"/>
      <c r="AU156" s="25"/>
      <c r="AV156" s="25"/>
      <c r="AW156" s="25"/>
      <c r="AX156" s="25"/>
      <c r="AY156" s="25"/>
      <c r="AZ156" s="25"/>
      <c r="BA156" s="25"/>
      <c r="BB156" s="25"/>
    </row>
    <row r="157" spans="1:54" ht="12.75">
      <c r="A157" s="25"/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  <c r="AK157" s="25"/>
      <c r="AL157" s="25"/>
      <c r="AM157" s="25"/>
      <c r="AN157" s="25"/>
      <c r="AO157" s="25"/>
      <c r="AP157" s="25"/>
      <c r="AQ157" s="25"/>
      <c r="AR157" s="25"/>
      <c r="AS157" s="25"/>
      <c r="AT157" s="25"/>
      <c r="AU157" s="25"/>
      <c r="AV157" s="25"/>
      <c r="AW157" s="25"/>
      <c r="AX157" s="25"/>
      <c r="AY157" s="25"/>
      <c r="AZ157" s="25"/>
      <c r="BA157" s="25"/>
      <c r="BB157" s="25"/>
    </row>
    <row r="158" spans="1:54" ht="12.75">
      <c r="A158" s="25"/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I158" s="25"/>
      <c r="AJ158" s="25"/>
      <c r="AK158" s="25"/>
      <c r="AL158" s="25"/>
      <c r="AM158" s="25"/>
      <c r="AN158" s="25"/>
      <c r="AO158" s="25"/>
      <c r="AP158" s="25"/>
      <c r="AQ158" s="25"/>
      <c r="AR158" s="25"/>
      <c r="AS158" s="25"/>
      <c r="AT158" s="25"/>
      <c r="AU158" s="25"/>
      <c r="AV158" s="25"/>
      <c r="AW158" s="25"/>
      <c r="AX158" s="25"/>
      <c r="AY158" s="25"/>
      <c r="AZ158" s="25"/>
      <c r="BA158" s="25"/>
      <c r="BB158" s="25"/>
    </row>
    <row r="159" spans="1:54" ht="12.75">
      <c r="A159" s="25"/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  <c r="AI159" s="25"/>
      <c r="AJ159" s="25"/>
      <c r="AK159" s="25"/>
      <c r="AL159" s="25"/>
      <c r="AM159" s="25"/>
      <c r="AN159" s="25"/>
      <c r="AO159" s="25"/>
      <c r="AP159" s="25"/>
      <c r="AQ159" s="25"/>
      <c r="AR159" s="25"/>
      <c r="AS159" s="25"/>
      <c r="AT159" s="25"/>
      <c r="AU159" s="25"/>
      <c r="AV159" s="25"/>
      <c r="AW159" s="25"/>
      <c r="AX159" s="25"/>
      <c r="AY159" s="25"/>
      <c r="AZ159" s="25"/>
      <c r="BA159" s="25"/>
      <c r="BB159" s="25"/>
    </row>
    <row r="160" spans="1:54" ht="12.75">
      <c r="A160" s="25"/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  <c r="AI160" s="25"/>
      <c r="AJ160" s="25"/>
      <c r="AK160" s="25"/>
      <c r="AL160" s="25"/>
      <c r="AM160" s="25"/>
      <c r="AN160" s="25"/>
      <c r="AO160" s="25"/>
      <c r="AP160" s="25"/>
      <c r="AQ160" s="25"/>
      <c r="AR160" s="25"/>
      <c r="AS160" s="25"/>
      <c r="AT160" s="25"/>
      <c r="AU160" s="25"/>
      <c r="AV160" s="25"/>
      <c r="AW160" s="25"/>
      <c r="AX160" s="25"/>
      <c r="AY160" s="25"/>
      <c r="AZ160" s="25"/>
      <c r="BA160" s="25"/>
      <c r="BB160" s="25"/>
    </row>
    <row r="161" spans="1:54" ht="12.75">
      <c r="A161" s="25"/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  <c r="AI161" s="25"/>
      <c r="AJ161" s="25"/>
      <c r="AK161" s="25"/>
      <c r="AL161" s="25"/>
      <c r="AM161" s="25"/>
      <c r="AN161" s="25"/>
      <c r="AO161" s="25"/>
      <c r="AP161" s="25"/>
      <c r="AQ161" s="25"/>
      <c r="AR161" s="25"/>
      <c r="AS161" s="25"/>
      <c r="AT161" s="25"/>
      <c r="AU161" s="25"/>
      <c r="AV161" s="25"/>
      <c r="AW161" s="25"/>
      <c r="AX161" s="25"/>
      <c r="AY161" s="25"/>
      <c r="AZ161" s="25"/>
      <c r="BA161" s="25"/>
      <c r="BB161" s="25"/>
    </row>
    <row r="162" spans="1:54" ht="12.75">
      <c r="A162" s="25"/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  <c r="AI162" s="25"/>
      <c r="AJ162" s="25"/>
      <c r="AK162" s="25"/>
      <c r="AL162" s="25"/>
      <c r="AM162" s="25"/>
      <c r="AN162" s="25"/>
      <c r="AO162" s="25"/>
      <c r="AP162" s="25"/>
      <c r="AQ162" s="25"/>
      <c r="AR162" s="25"/>
      <c r="AS162" s="25"/>
      <c r="AT162" s="25"/>
      <c r="AU162" s="25"/>
      <c r="AV162" s="25"/>
      <c r="AW162" s="25"/>
      <c r="AX162" s="25"/>
      <c r="AY162" s="25"/>
      <c r="AZ162" s="25"/>
      <c r="BA162" s="25"/>
      <c r="BB162" s="25"/>
    </row>
    <row r="163" spans="1:54" ht="12.75">
      <c r="A163" s="25"/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5"/>
      <c r="AL163" s="25"/>
      <c r="AM163" s="25"/>
      <c r="AN163" s="25"/>
      <c r="AO163" s="25"/>
      <c r="AP163" s="25"/>
      <c r="AQ163" s="25"/>
      <c r="AR163" s="25"/>
      <c r="AS163" s="25"/>
      <c r="AT163" s="25"/>
      <c r="AU163" s="25"/>
      <c r="AV163" s="25"/>
      <c r="AW163" s="25"/>
      <c r="AX163" s="25"/>
      <c r="AY163" s="25"/>
      <c r="AZ163" s="25"/>
      <c r="BA163" s="25"/>
      <c r="BB163" s="25"/>
    </row>
    <row r="164" spans="1:54" ht="12.75">
      <c r="A164" s="25"/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25"/>
      <c r="AJ164" s="25"/>
      <c r="AK164" s="25"/>
      <c r="AL164" s="25"/>
      <c r="AM164" s="25"/>
      <c r="AN164" s="25"/>
      <c r="AO164" s="25"/>
      <c r="AP164" s="25"/>
      <c r="AQ164" s="25"/>
      <c r="AR164" s="25"/>
      <c r="AS164" s="25"/>
      <c r="AT164" s="25"/>
      <c r="AU164" s="25"/>
      <c r="AV164" s="25"/>
      <c r="AW164" s="25"/>
      <c r="AX164" s="25"/>
      <c r="AY164" s="25"/>
      <c r="AZ164" s="25"/>
      <c r="BA164" s="25"/>
      <c r="BB164" s="25"/>
    </row>
    <row r="165" spans="1:54" ht="12.75">
      <c r="A165" s="25"/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  <c r="AJ165" s="25"/>
      <c r="AK165" s="25"/>
      <c r="AL165" s="25"/>
      <c r="AM165" s="25"/>
      <c r="AN165" s="25"/>
      <c r="AO165" s="25"/>
      <c r="AP165" s="25"/>
      <c r="AQ165" s="25"/>
      <c r="AR165" s="25"/>
      <c r="AS165" s="25"/>
      <c r="AT165" s="25"/>
      <c r="AU165" s="25"/>
      <c r="AV165" s="25"/>
      <c r="AW165" s="25"/>
      <c r="AX165" s="25"/>
      <c r="AY165" s="25"/>
      <c r="AZ165" s="25"/>
      <c r="BA165" s="25"/>
      <c r="BB165" s="25"/>
    </row>
    <row r="166" spans="1:54" ht="12.75">
      <c r="A166" s="25"/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  <c r="AJ166" s="25"/>
      <c r="AK166" s="25"/>
      <c r="AL166" s="25"/>
      <c r="AM166" s="25"/>
      <c r="AN166" s="25"/>
      <c r="AO166" s="25"/>
      <c r="AP166" s="25"/>
      <c r="AQ166" s="25"/>
      <c r="AR166" s="25"/>
      <c r="AS166" s="25"/>
      <c r="AT166" s="25"/>
      <c r="AU166" s="25"/>
      <c r="AV166" s="25"/>
      <c r="AW166" s="25"/>
      <c r="AX166" s="25"/>
      <c r="AY166" s="25"/>
      <c r="AZ166" s="25"/>
      <c r="BA166" s="25"/>
      <c r="BB166" s="25"/>
    </row>
    <row r="167" spans="1:54" ht="12.75">
      <c r="A167" s="25"/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25"/>
      <c r="AI167" s="25"/>
      <c r="AJ167" s="25"/>
      <c r="AK167" s="25"/>
      <c r="AL167" s="25"/>
      <c r="AM167" s="25"/>
      <c r="AN167" s="25"/>
      <c r="AO167" s="25"/>
      <c r="AP167" s="25"/>
      <c r="AQ167" s="25"/>
      <c r="AR167" s="25"/>
      <c r="AS167" s="25"/>
      <c r="AT167" s="25"/>
      <c r="AU167" s="25"/>
      <c r="AV167" s="25"/>
      <c r="AW167" s="25"/>
      <c r="AX167" s="25"/>
      <c r="AY167" s="25"/>
      <c r="AZ167" s="25"/>
      <c r="BA167" s="25"/>
      <c r="BB167" s="25"/>
    </row>
    <row r="168" spans="1:54" ht="12.75">
      <c r="A168" s="25"/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  <c r="AJ168" s="25"/>
      <c r="AK168" s="25"/>
      <c r="AL168" s="25"/>
      <c r="AM168" s="25"/>
      <c r="AN168" s="25"/>
      <c r="AO168" s="25"/>
      <c r="AP168" s="25"/>
      <c r="AQ168" s="25"/>
      <c r="AR168" s="25"/>
      <c r="AS168" s="25"/>
      <c r="AT168" s="25"/>
      <c r="AU168" s="25"/>
      <c r="AV168" s="25"/>
      <c r="AW168" s="25"/>
      <c r="AX168" s="25"/>
      <c r="AY168" s="25"/>
      <c r="AZ168" s="25"/>
      <c r="BA168" s="25"/>
      <c r="BB168" s="25"/>
    </row>
    <row r="169" spans="1:54" ht="12.75">
      <c r="A169" s="25"/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  <c r="AI169" s="25"/>
      <c r="AJ169" s="25"/>
      <c r="AK169" s="25"/>
      <c r="AL169" s="25"/>
      <c r="AM169" s="25"/>
      <c r="AN169" s="25"/>
      <c r="AO169" s="25"/>
      <c r="AP169" s="25"/>
      <c r="AQ169" s="25"/>
      <c r="AR169" s="25"/>
      <c r="AS169" s="25"/>
      <c r="AT169" s="25"/>
      <c r="AU169" s="25"/>
      <c r="AV169" s="25"/>
      <c r="AW169" s="25"/>
      <c r="AX169" s="25"/>
      <c r="AY169" s="25"/>
      <c r="AZ169" s="25"/>
      <c r="BA169" s="25"/>
      <c r="BB169" s="25"/>
    </row>
    <row r="170" spans="1:54" ht="12.75">
      <c r="A170" s="25"/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  <c r="AI170" s="25"/>
      <c r="AJ170" s="25"/>
      <c r="AK170" s="25"/>
      <c r="AL170" s="25"/>
      <c r="AM170" s="25"/>
      <c r="AN170" s="25"/>
      <c r="AO170" s="25"/>
      <c r="AP170" s="25"/>
      <c r="AQ170" s="25"/>
      <c r="AR170" s="25"/>
      <c r="AS170" s="25"/>
      <c r="AT170" s="25"/>
      <c r="AU170" s="25"/>
      <c r="AV170" s="25"/>
      <c r="AW170" s="25"/>
      <c r="AX170" s="25"/>
      <c r="AY170" s="25"/>
      <c r="AZ170" s="25"/>
      <c r="BA170" s="25"/>
      <c r="BB170" s="25"/>
    </row>
    <row r="171" spans="1:54" ht="12.75">
      <c r="A171" s="25"/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  <c r="AI171" s="25"/>
      <c r="AJ171" s="25"/>
      <c r="AK171" s="25"/>
      <c r="AL171" s="25"/>
      <c r="AM171" s="25"/>
      <c r="AN171" s="25"/>
      <c r="AO171" s="25"/>
      <c r="AP171" s="25"/>
      <c r="AQ171" s="25"/>
      <c r="AR171" s="25"/>
      <c r="AS171" s="25"/>
      <c r="AT171" s="25"/>
      <c r="AU171" s="25"/>
      <c r="AV171" s="25"/>
      <c r="AW171" s="25"/>
      <c r="AX171" s="25"/>
      <c r="AY171" s="25"/>
      <c r="AZ171" s="25"/>
      <c r="BA171" s="25"/>
      <c r="BB171" s="25"/>
    </row>
    <row r="172" spans="1:54" ht="12.75">
      <c r="A172" s="25"/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  <c r="AI172" s="25"/>
      <c r="AJ172" s="25"/>
      <c r="AK172" s="25"/>
      <c r="AL172" s="25"/>
      <c r="AM172" s="25"/>
      <c r="AN172" s="25"/>
      <c r="AO172" s="25"/>
      <c r="AP172" s="25"/>
      <c r="AQ172" s="25"/>
      <c r="AR172" s="25"/>
      <c r="AS172" s="25"/>
      <c r="AT172" s="25"/>
      <c r="AU172" s="25"/>
      <c r="AV172" s="25"/>
      <c r="AW172" s="25"/>
      <c r="AX172" s="25"/>
      <c r="AY172" s="25"/>
      <c r="AZ172" s="25"/>
      <c r="BA172" s="25"/>
      <c r="BB172" s="25"/>
    </row>
    <row r="173" spans="1:54" ht="12.75">
      <c r="A173" s="25"/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25"/>
      <c r="AI173" s="25"/>
      <c r="AJ173" s="25"/>
      <c r="AK173" s="25"/>
      <c r="AL173" s="25"/>
      <c r="AM173" s="25"/>
      <c r="AN173" s="25"/>
      <c r="AO173" s="25"/>
      <c r="AP173" s="25"/>
      <c r="AQ173" s="25"/>
      <c r="AR173" s="25"/>
      <c r="AS173" s="25"/>
      <c r="AT173" s="25"/>
      <c r="AU173" s="25"/>
      <c r="AV173" s="25"/>
      <c r="AW173" s="25"/>
      <c r="AX173" s="25"/>
      <c r="AY173" s="25"/>
      <c r="AZ173" s="25"/>
      <c r="BA173" s="25"/>
      <c r="BB173" s="25"/>
    </row>
    <row r="174" spans="1:54" ht="12.75">
      <c r="A174" s="25"/>
      <c r="B174" s="25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  <c r="AI174" s="25"/>
      <c r="AJ174" s="25"/>
      <c r="AK174" s="25"/>
      <c r="AL174" s="25"/>
      <c r="AM174" s="25"/>
      <c r="AN174" s="25"/>
      <c r="AO174" s="25"/>
      <c r="AP174" s="25"/>
      <c r="AQ174" s="25"/>
      <c r="AR174" s="25"/>
      <c r="AS174" s="25"/>
      <c r="AT174" s="25"/>
      <c r="AU174" s="25"/>
      <c r="AV174" s="25"/>
      <c r="AW174" s="25"/>
      <c r="AX174" s="25"/>
      <c r="AY174" s="25"/>
      <c r="AZ174" s="25"/>
      <c r="BA174" s="25"/>
      <c r="BB174" s="25"/>
    </row>
    <row r="175" spans="1:54" ht="12.75">
      <c r="A175" s="25"/>
      <c r="B175" s="25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  <c r="AI175" s="25"/>
      <c r="AJ175" s="25"/>
      <c r="AK175" s="25"/>
      <c r="AL175" s="25"/>
      <c r="AM175" s="25"/>
      <c r="AN175" s="25"/>
      <c r="AO175" s="25"/>
      <c r="AP175" s="25"/>
      <c r="AQ175" s="25"/>
      <c r="AR175" s="25"/>
      <c r="AS175" s="25"/>
      <c r="AT175" s="25"/>
      <c r="AU175" s="25"/>
      <c r="AV175" s="25"/>
      <c r="AW175" s="25"/>
      <c r="AX175" s="25"/>
      <c r="AY175" s="25"/>
      <c r="AZ175" s="25"/>
      <c r="BA175" s="25"/>
      <c r="BB175" s="25"/>
    </row>
    <row r="176" spans="1:54" ht="12.75">
      <c r="A176" s="25"/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  <c r="AI176" s="25"/>
      <c r="AJ176" s="25"/>
      <c r="AK176" s="25"/>
      <c r="AL176" s="25"/>
      <c r="AM176" s="25"/>
      <c r="AN176" s="25"/>
      <c r="AO176" s="25"/>
      <c r="AP176" s="25"/>
      <c r="AQ176" s="25"/>
      <c r="AR176" s="25"/>
      <c r="AS176" s="25"/>
      <c r="AT176" s="25"/>
      <c r="AU176" s="25"/>
      <c r="AV176" s="25"/>
      <c r="AW176" s="25"/>
      <c r="AX176" s="25"/>
      <c r="AY176" s="25"/>
      <c r="AZ176" s="25"/>
      <c r="BA176" s="25"/>
      <c r="BB176" s="25"/>
    </row>
    <row r="177" spans="1:54" ht="12.75">
      <c r="A177" s="25"/>
      <c r="B177" s="25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  <c r="AI177" s="25"/>
      <c r="AJ177" s="25"/>
      <c r="AK177" s="25"/>
      <c r="AL177" s="25"/>
      <c r="AM177" s="25"/>
      <c r="AN177" s="25"/>
      <c r="AO177" s="25"/>
      <c r="AP177" s="25"/>
      <c r="AQ177" s="25"/>
      <c r="AR177" s="25"/>
      <c r="AS177" s="25"/>
      <c r="AT177" s="25"/>
      <c r="AU177" s="25"/>
      <c r="AV177" s="25"/>
      <c r="AW177" s="25"/>
      <c r="AX177" s="25"/>
      <c r="AY177" s="25"/>
      <c r="AZ177" s="25"/>
      <c r="BA177" s="25"/>
      <c r="BB177" s="25"/>
    </row>
    <row r="178" spans="1:54" ht="12.75">
      <c r="A178" s="25"/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25"/>
      <c r="AI178" s="25"/>
      <c r="AJ178" s="25"/>
      <c r="AK178" s="25"/>
      <c r="AL178" s="25"/>
      <c r="AM178" s="25"/>
      <c r="AN178" s="25"/>
      <c r="AO178" s="25"/>
      <c r="AP178" s="25"/>
      <c r="AQ178" s="25"/>
      <c r="AR178" s="25"/>
      <c r="AS178" s="25"/>
      <c r="AT178" s="25"/>
      <c r="AU178" s="25"/>
      <c r="AV178" s="25"/>
      <c r="AW178" s="25"/>
      <c r="AX178" s="25"/>
      <c r="AY178" s="25"/>
      <c r="AZ178" s="25"/>
      <c r="BA178" s="25"/>
      <c r="BB178" s="25"/>
    </row>
    <row r="179" spans="1:54" ht="12.75">
      <c r="A179" s="25"/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25"/>
      <c r="AI179" s="25"/>
      <c r="AJ179" s="25"/>
      <c r="AK179" s="25"/>
      <c r="AL179" s="25"/>
      <c r="AM179" s="25"/>
      <c r="AN179" s="25"/>
      <c r="AO179" s="25"/>
      <c r="AP179" s="25"/>
      <c r="AQ179" s="25"/>
      <c r="AR179" s="25"/>
      <c r="AS179" s="25"/>
      <c r="AT179" s="25"/>
      <c r="AU179" s="25"/>
      <c r="AV179" s="25"/>
      <c r="AW179" s="25"/>
      <c r="AX179" s="25"/>
      <c r="AY179" s="25"/>
      <c r="AZ179" s="25"/>
      <c r="BA179" s="25"/>
      <c r="BB179" s="25"/>
    </row>
    <row r="180" spans="1:54" ht="12.75">
      <c r="A180" s="25"/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  <c r="AI180" s="25"/>
      <c r="AJ180" s="25"/>
      <c r="AK180" s="25"/>
      <c r="AL180" s="25"/>
      <c r="AM180" s="25"/>
      <c r="AN180" s="25"/>
      <c r="AO180" s="25"/>
      <c r="AP180" s="25"/>
      <c r="AQ180" s="25"/>
      <c r="AR180" s="25"/>
      <c r="AS180" s="25"/>
      <c r="AT180" s="25"/>
      <c r="AU180" s="25"/>
      <c r="AV180" s="25"/>
      <c r="AW180" s="25"/>
      <c r="AX180" s="25"/>
      <c r="AY180" s="25"/>
      <c r="AZ180" s="25"/>
      <c r="BA180" s="25"/>
      <c r="BB180" s="25"/>
    </row>
    <row r="181" spans="1:54" ht="12.75">
      <c r="A181" s="25"/>
      <c r="B181" s="25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5"/>
      <c r="AI181" s="25"/>
      <c r="AJ181" s="25"/>
      <c r="AK181" s="25"/>
      <c r="AL181" s="25"/>
      <c r="AM181" s="25"/>
      <c r="AN181" s="25"/>
      <c r="AO181" s="25"/>
      <c r="AP181" s="25"/>
      <c r="AQ181" s="25"/>
      <c r="AR181" s="25"/>
      <c r="AS181" s="25"/>
      <c r="AT181" s="25"/>
      <c r="AU181" s="25"/>
      <c r="AV181" s="25"/>
      <c r="AW181" s="25"/>
      <c r="AX181" s="25"/>
      <c r="AY181" s="25"/>
      <c r="AZ181" s="25"/>
      <c r="BA181" s="25"/>
      <c r="BB181" s="25"/>
    </row>
    <row r="182" spans="1:54" ht="12.75">
      <c r="A182" s="25"/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25"/>
      <c r="AI182" s="25"/>
      <c r="AJ182" s="25"/>
      <c r="AK182" s="25"/>
      <c r="AL182" s="25"/>
      <c r="AM182" s="25"/>
      <c r="AN182" s="25"/>
      <c r="AO182" s="25"/>
      <c r="AP182" s="25"/>
      <c r="AQ182" s="25"/>
      <c r="AR182" s="25"/>
      <c r="AS182" s="25"/>
      <c r="AT182" s="25"/>
      <c r="AU182" s="25"/>
      <c r="AV182" s="25"/>
      <c r="AW182" s="25"/>
      <c r="AX182" s="25"/>
      <c r="AY182" s="25"/>
      <c r="AZ182" s="25"/>
      <c r="BA182" s="25"/>
      <c r="BB182" s="25"/>
    </row>
    <row r="183" spans="1:54" ht="12.75">
      <c r="A183" s="25"/>
      <c r="B183" s="25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  <c r="AI183" s="25"/>
      <c r="AJ183" s="25"/>
      <c r="AK183" s="25"/>
      <c r="AL183" s="25"/>
      <c r="AM183" s="25"/>
      <c r="AN183" s="25"/>
      <c r="AO183" s="25"/>
      <c r="AP183" s="25"/>
      <c r="AQ183" s="25"/>
      <c r="AR183" s="25"/>
      <c r="AS183" s="25"/>
      <c r="AT183" s="25"/>
      <c r="AU183" s="25"/>
      <c r="AV183" s="25"/>
      <c r="AW183" s="25"/>
      <c r="AX183" s="25"/>
      <c r="AY183" s="25"/>
      <c r="AZ183" s="25"/>
      <c r="BA183" s="25"/>
      <c r="BB183" s="25"/>
    </row>
    <row r="184" spans="1:54" ht="12.75">
      <c r="A184" s="25"/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  <c r="AI184" s="25"/>
      <c r="AJ184" s="25"/>
      <c r="AK184" s="25"/>
      <c r="AL184" s="25"/>
      <c r="AM184" s="25"/>
      <c r="AN184" s="25"/>
      <c r="AO184" s="25"/>
      <c r="AP184" s="25"/>
      <c r="AQ184" s="25"/>
      <c r="AR184" s="25"/>
      <c r="AS184" s="25"/>
      <c r="AT184" s="25"/>
      <c r="AU184" s="25"/>
      <c r="AV184" s="25"/>
      <c r="AW184" s="25"/>
      <c r="AX184" s="25"/>
      <c r="AY184" s="25"/>
      <c r="AZ184" s="25"/>
      <c r="BA184" s="25"/>
      <c r="BB184" s="25"/>
    </row>
    <row r="185" spans="1:54" ht="12.75">
      <c r="A185" s="25"/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  <c r="AI185" s="25"/>
      <c r="AJ185" s="25"/>
      <c r="AK185" s="25"/>
      <c r="AL185" s="25"/>
      <c r="AM185" s="25"/>
      <c r="AN185" s="25"/>
      <c r="AO185" s="25"/>
      <c r="AP185" s="25"/>
      <c r="AQ185" s="25"/>
      <c r="AR185" s="25"/>
      <c r="AS185" s="25"/>
      <c r="AT185" s="25"/>
      <c r="AU185" s="25"/>
      <c r="AV185" s="25"/>
      <c r="AW185" s="25"/>
      <c r="AX185" s="25"/>
      <c r="AY185" s="25"/>
      <c r="AZ185" s="25"/>
      <c r="BA185" s="25"/>
      <c r="BB185" s="25"/>
    </row>
    <row r="186" spans="1:54" ht="12.75">
      <c r="A186" s="25"/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  <c r="AI186" s="25"/>
      <c r="AJ186" s="25"/>
      <c r="AK186" s="25"/>
      <c r="AL186" s="25"/>
      <c r="AM186" s="25"/>
      <c r="AN186" s="25"/>
      <c r="AO186" s="25"/>
      <c r="AP186" s="25"/>
      <c r="AQ186" s="25"/>
      <c r="AR186" s="25"/>
      <c r="AS186" s="25"/>
      <c r="AT186" s="25"/>
      <c r="AU186" s="25"/>
      <c r="AV186" s="25"/>
      <c r="AW186" s="25"/>
      <c r="AX186" s="25"/>
      <c r="AY186" s="25"/>
      <c r="AZ186" s="25"/>
      <c r="BA186" s="25"/>
      <c r="BB186" s="25"/>
    </row>
    <row r="187" spans="1:54" ht="12.75">
      <c r="A187" s="25"/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  <c r="AI187" s="25"/>
      <c r="AJ187" s="25"/>
      <c r="AK187" s="25"/>
      <c r="AL187" s="25"/>
      <c r="AM187" s="25"/>
      <c r="AN187" s="25"/>
      <c r="AO187" s="25"/>
      <c r="AP187" s="25"/>
      <c r="AQ187" s="25"/>
      <c r="AR187" s="25"/>
      <c r="AS187" s="25"/>
      <c r="AT187" s="25"/>
      <c r="AU187" s="25"/>
      <c r="AV187" s="25"/>
      <c r="AW187" s="25"/>
      <c r="AX187" s="25"/>
      <c r="AY187" s="25"/>
      <c r="AZ187" s="25"/>
      <c r="BA187" s="25"/>
      <c r="BB187" s="25"/>
    </row>
    <row r="188" spans="1:54" ht="12.75">
      <c r="A188" s="25"/>
      <c r="B188" s="25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5"/>
      <c r="AJ188" s="25"/>
      <c r="AK188" s="25"/>
      <c r="AL188" s="25"/>
      <c r="AM188" s="25"/>
      <c r="AN188" s="25"/>
      <c r="AO188" s="25"/>
      <c r="AP188" s="25"/>
      <c r="AQ188" s="25"/>
      <c r="AR188" s="25"/>
      <c r="AS188" s="25"/>
      <c r="AT188" s="25"/>
      <c r="AU188" s="25"/>
      <c r="AV188" s="25"/>
      <c r="AW188" s="25"/>
      <c r="AX188" s="25"/>
      <c r="AY188" s="25"/>
      <c r="AZ188" s="25"/>
      <c r="BA188" s="25"/>
      <c r="BB188" s="25"/>
    </row>
    <row r="189" spans="1:54" ht="12.75">
      <c r="A189" s="25"/>
      <c r="B189" s="25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  <c r="AI189" s="25"/>
      <c r="AJ189" s="25"/>
      <c r="AK189" s="25"/>
      <c r="AL189" s="25"/>
      <c r="AM189" s="25"/>
      <c r="AN189" s="25"/>
      <c r="AO189" s="25"/>
      <c r="AP189" s="25"/>
      <c r="AQ189" s="25"/>
      <c r="AR189" s="25"/>
      <c r="AS189" s="25"/>
      <c r="AT189" s="25"/>
      <c r="AU189" s="25"/>
      <c r="AV189" s="25"/>
      <c r="AW189" s="25"/>
      <c r="AX189" s="25"/>
      <c r="AY189" s="25"/>
      <c r="AZ189" s="25"/>
      <c r="BA189" s="25"/>
      <c r="BB189" s="25"/>
    </row>
    <row r="190" spans="1:54" ht="12.75">
      <c r="A190" s="25"/>
      <c r="B190" s="25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  <c r="AI190" s="25"/>
      <c r="AJ190" s="25"/>
      <c r="AK190" s="25"/>
      <c r="AL190" s="25"/>
      <c r="AM190" s="25"/>
      <c r="AN190" s="25"/>
      <c r="AO190" s="25"/>
      <c r="AP190" s="25"/>
      <c r="AQ190" s="25"/>
      <c r="AR190" s="25"/>
      <c r="AS190" s="25"/>
      <c r="AT190" s="25"/>
      <c r="AU190" s="25"/>
      <c r="AV190" s="25"/>
      <c r="AW190" s="25"/>
      <c r="AX190" s="25"/>
      <c r="AY190" s="25"/>
      <c r="AZ190" s="25"/>
      <c r="BA190" s="25"/>
      <c r="BB190" s="25"/>
    </row>
    <row r="191" spans="1:54" ht="12.75">
      <c r="A191" s="25"/>
      <c r="B191" s="25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  <c r="AI191" s="25"/>
      <c r="AJ191" s="25"/>
      <c r="AK191" s="25"/>
      <c r="AL191" s="25"/>
      <c r="AM191" s="25"/>
      <c r="AN191" s="25"/>
      <c r="AO191" s="25"/>
      <c r="AP191" s="25"/>
      <c r="AQ191" s="25"/>
      <c r="AR191" s="25"/>
      <c r="AS191" s="25"/>
      <c r="AT191" s="25"/>
      <c r="AU191" s="25"/>
      <c r="AV191" s="25"/>
      <c r="AW191" s="25"/>
      <c r="AX191" s="25"/>
      <c r="AY191" s="25"/>
      <c r="AZ191" s="25"/>
      <c r="BA191" s="25"/>
      <c r="BB191" s="25"/>
    </row>
    <row r="192" spans="1:54" ht="12.75">
      <c r="A192" s="25"/>
      <c r="B192" s="25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5"/>
      <c r="AJ192" s="25"/>
      <c r="AK192" s="25"/>
      <c r="AL192" s="25"/>
      <c r="AM192" s="25"/>
      <c r="AN192" s="25"/>
      <c r="AO192" s="25"/>
      <c r="AP192" s="25"/>
      <c r="AQ192" s="25"/>
      <c r="AR192" s="25"/>
      <c r="AS192" s="25"/>
      <c r="AT192" s="25"/>
      <c r="AU192" s="25"/>
      <c r="AV192" s="25"/>
      <c r="AW192" s="25"/>
      <c r="AX192" s="25"/>
      <c r="AY192" s="25"/>
      <c r="AZ192" s="25"/>
      <c r="BA192" s="25"/>
      <c r="BB192" s="25"/>
    </row>
    <row r="193" spans="1:54" ht="12.75">
      <c r="A193" s="25"/>
      <c r="B193" s="25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5"/>
      <c r="AI193" s="25"/>
      <c r="AJ193" s="25"/>
      <c r="AK193" s="25"/>
      <c r="AL193" s="25"/>
      <c r="AM193" s="25"/>
      <c r="AN193" s="25"/>
      <c r="AO193" s="25"/>
      <c r="AP193" s="25"/>
      <c r="AQ193" s="25"/>
      <c r="AR193" s="25"/>
      <c r="AS193" s="25"/>
      <c r="AT193" s="25"/>
      <c r="AU193" s="25"/>
      <c r="AV193" s="25"/>
      <c r="AW193" s="25"/>
      <c r="AX193" s="25"/>
      <c r="AY193" s="25"/>
      <c r="AZ193" s="25"/>
      <c r="BA193" s="25"/>
      <c r="BB193" s="25"/>
    </row>
    <row r="194" spans="1:54" ht="12.75">
      <c r="A194" s="25"/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  <c r="AI194" s="25"/>
      <c r="AJ194" s="25"/>
      <c r="AK194" s="25"/>
      <c r="AL194" s="25"/>
      <c r="AM194" s="25"/>
      <c r="AN194" s="25"/>
      <c r="AO194" s="25"/>
      <c r="AP194" s="25"/>
      <c r="AQ194" s="25"/>
      <c r="AR194" s="25"/>
      <c r="AS194" s="25"/>
      <c r="AT194" s="25"/>
      <c r="AU194" s="25"/>
      <c r="AV194" s="25"/>
      <c r="AW194" s="25"/>
      <c r="AX194" s="25"/>
      <c r="AY194" s="25"/>
      <c r="AZ194" s="25"/>
      <c r="BA194" s="25"/>
      <c r="BB194" s="25"/>
    </row>
    <row r="195" spans="1:54" ht="12.75">
      <c r="A195" s="25"/>
      <c r="B195" s="25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  <c r="AI195" s="25"/>
      <c r="AJ195" s="25"/>
      <c r="AK195" s="25"/>
      <c r="AL195" s="25"/>
      <c r="AM195" s="25"/>
      <c r="AN195" s="25"/>
      <c r="AO195" s="25"/>
      <c r="AP195" s="25"/>
      <c r="AQ195" s="25"/>
      <c r="AR195" s="25"/>
      <c r="AS195" s="25"/>
      <c r="AT195" s="25"/>
      <c r="AU195" s="25"/>
      <c r="AV195" s="25"/>
      <c r="AW195" s="25"/>
      <c r="AX195" s="25"/>
      <c r="AY195" s="25"/>
      <c r="AZ195" s="25"/>
      <c r="BA195" s="25"/>
      <c r="BB195" s="25"/>
    </row>
    <row r="196" spans="1:54" ht="12.75">
      <c r="A196" s="25"/>
      <c r="B196" s="25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/>
      <c r="AH196" s="25"/>
      <c r="AI196" s="25"/>
      <c r="AJ196" s="25"/>
      <c r="AK196" s="25"/>
      <c r="AL196" s="25"/>
      <c r="AM196" s="25"/>
      <c r="AN196" s="25"/>
      <c r="AO196" s="25"/>
      <c r="AP196" s="25"/>
      <c r="AQ196" s="25"/>
      <c r="AR196" s="25"/>
      <c r="AS196" s="25"/>
      <c r="AT196" s="25"/>
      <c r="AU196" s="25"/>
      <c r="AV196" s="25"/>
      <c r="AW196" s="25"/>
      <c r="AX196" s="25"/>
      <c r="AY196" s="25"/>
      <c r="AZ196" s="25"/>
      <c r="BA196" s="25"/>
      <c r="BB196" s="25"/>
    </row>
    <row r="197" spans="1:54" ht="12.75">
      <c r="A197" s="25"/>
      <c r="B197" s="25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  <c r="AI197" s="25"/>
      <c r="AJ197" s="25"/>
      <c r="AK197" s="25"/>
      <c r="AL197" s="25"/>
      <c r="AM197" s="25"/>
      <c r="AN197" s="25"/>
      <c r="AO197" s="25"/>
      <c r="AP197" s="25"/>
      <c r="AQ197" s="25"/>
      <c r="AR197" s="25"/>
      <c r="AS197" s="25"/>
      <c r="AT197" s="25"/>
      <c r="AU197" s="25"/>
      <c r="AV197" s="25"/>
      <c r="AW197" s="25"/>
      <c r="AX197" s="25"/>
      <c r="AY197" s="25"/>
      <c r="AZ197" s="25"/>
      <c r="BA197" s="25"/>
      <c r="BB197" s="25"/>
    </row>
    <row r="198" spans="1:54" ht="12.75">
      <c r="A198" s="25"/>
      <c r="B198" s="25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  <c r="AH198" s="25"/>
      <c r="AI198" s="25"/>
      <c r="AJ198" s="25"/>
      <c r="AK198" s="25"/>
      <c r="AL198" s="25"/>
      <c r="AM198" s="25"/>
      <c r="AN198" s="25"/>
      <c r="AO198" s="25"/>
      <c r="AP198" s="25"/>
      <c r="AQ198" s="25"/>
      <c r="AR198" s="25"/>
      <c r="AS198" s="25"/>
      <c r="AT198" s="25"/>
      <c r="AU198" s="25"/>
      <c r="AV198" s="25"/>
      <c r="AW198" s="25"/>
      <c r="AX198" s="25"/>
      <c r="AY198" s="25"/>
      <c r="AZ198" s="25"/>
      <c r="BA198" s="25"/>
      <c r="BB198" s="25"/>
    </row>
    <row r="199" spans="1:54" ht="12.75">
      <c r="A199" s="25"/>
      <c r="B199" s="25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25"/>
      <c r="AI199" s="25"/>
      <c r="AJ199" s="25"/>
      <c r="AK199" s="25"/>
      <c r="AL199" s="25"/>
      <c r="AM199" s="25"/>
      <c r="AN199" s="25"/>
      <c r="AO199" s="25"/>
      <c r="AP199" s="25"/>
      <c r="AQ199" s="25"/>
      <c r="AR199" s="25"/>
      <c r="AS199" s="25"/>
      <c r="AT199" s="25"/>
      <c r="AU199" s="25"/>
      <c r="AV199" s="25"/>
      <c r="AW199" s="25"/>
      <c r="AX199" s="25"/>
      <c r="AY199" s="25"/>
      <c r="AZ199" s="25"/>
      <c r="BA199" s="25"/>
      <c r="BB199" s="25"/>
    </row>
    <row r="200" spans="1:54" ht="12.75">
      <c r="A200" s="25"/>
      <c r="B200" s="25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  <c r="AI200" s="25"/>
      <c r="AJ200" s="25"/>
      <c r="AK200" s="25"/>
      <c r="AL200" s="25"/>
      <c r="AM200" s="25"/>
      <c r="AN200" s="25"/>
      <c r="AO200" s="25"/>
      <c r="AP200" s="25"/>
      <c r="AQ200" s="25"/>
      <c r="AR200" s="25"/>
      <c r="AS200" s="25"/>
      <c r="AT200" s="25"/>
      <c r="AU200" s="25"/>
      <c r="AV200" s="25"/>
      <c r="AW200" s="25"/>
      <c r="AX200" s="25"/>
      <c r="AY200" s="25"/>
      <c r="AZ200" s="25"/>
      <c r="BA200" s="25"/>
      <c r="BB200" s="25"/>
    </row>
    <row r="201" spans="1:54" ht="12.75">
      <c r="A201" s="25"/>
      <c r="B201" s="25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  <c r="AH201" s="25"/>
      <c r="AI201" s="25"/>
      <c r="AJ201" s="25"/>
      <c r="AK201" s="25"/>
      <c r="AL201" s="25"/>
      <c r="AM201" s="25"/>
      <c r="AN201" s="25"/>
      <c r="AO201" s="25"/>
      <c r="AP201" s="25"/>
      <c r="AQ201" s="25"/>
      <c r="AR201" s="25"/>
      <c r="AS201" s="25"/>
      <c r="AT201" s="25"/>
      <c r="AU201" s="25"/>
      <c r="AV201" s="25"/>
      <c r="AW201" s="25"/>
      <c r="AX201" s="25"/>
      <c r="AY201" s="25"/>
      <c r="AZ201" s="25"/>
      <c r="BA201" s="25"/>
      <c r="BB201" s="25"/>
    </row>
    <row r="202" spans="1:54" ht="12.75">
      <c r="A202" s="25"/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25"/>
      <c r="AI202" s="25"/>
      <c r="AJ202" s="25"/>
      <c r="AK202" s="25"/>
      <c r="AL202" s="25"/>
      <c r="AM202" s="25"/>
      <c r="AN202" s="25"/>
      <c r="AO202" s="25"/>
      <c r="AP202" s="25"/>
      <c r="AQ202" s="25"/>
      <c r="AR202" s="25"/>
      <c r="AS202" s="25"/>
      <c r="AT202" s="25"/>
      <c r="AU202" s="25"/>
      <c r="AV202" s="25"/>
      <c r="AW202" s="25"/>
      <c r="AX202" s="25"/>
      <c r="AY202" s="25"/>
      <c r="AZ202" s="25"/>
      <c r="BA202" s="25"/>
      <c r="BB202" s="25"/>
    </row>
    <row r="203" spans="1:54" ht="12.75">
      <c r="A203" s="25"/>
      <c r="B203" s="25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/>
      <c r="AH203" s="25"/>
      <c r="AI203" s="25"/>
      <c r="AJ203" s="25"/>
      <c r="AK203" s="25"/>
      <c r="AL203" s="25"/>
      <c r="AM203" s="25"/>
      <c r="AN203" s="25"/>
      <c r="AO203" s="25"/>
      <c r="AP203" s="25"/>
      <c r="AQ203" s="25"/>
      <c r="AR203" s="25"/>
      <c r="AS203" s="25"/>
      <c r="AT203" s="25"/>
      <c r="AU203" s="25"/>
      <c r="AV203" s="25"/>
      <c r="AW203" s="25"/>
      <c r="AX203" s="25"/>
      <c r="AY203" s="25"/>
      <c r="AZ203" s="25"/>
      <c r="BA203" s="25"/>
      <c r="BB203" s="25"/>
    </row>
    <row r="204" spans="1:54" ht="12.75">
      <c r="A204" s="25"/>
      <c r="B204" s="25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  <c r="AJ204" s="25"/>
      <c r="AK204" s="25"/>
      <c r="AL204" s="25"/>
      <c r="AM204" s="25"/>
      <c r="AN204" s="25"/>
      <c r="AO204" s="25"/>
      <c r="AP204" s="25"/>
      <c r="AQ204" s="25"/>
      <c r="AR204" s="25"/>
      <c r="AS204" s="25"/>
      <c r="AT204" s="25"/>
      <c r="AU204" s="25"/>
      <c r="AV204" s="25"/>
      <c r="AW204" s="25"/>
      <c r="AX204" s="25"/>
      <c r="AY204" s="25"/>
      <c r="AZ204" s="25"/>
      <c r="BA204" s="25"/>
      <c r="BB204" s="25"/>
    </row>
    <row r="205" spans="1:54" ht="12.75">
      <c r="A205" s="25"/>
      <c r="B205" s="25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25"/>
      <c r="AI205" s="25"/>
      <c r="AJ205" s="25"/>
      <c r="AK205" s="25"/>
      <c r="AL205" s="25"/>
      <c r="AM205" s="25"/>
      <c r="AN205" s="25"/>
      <c r="AO205" s="25"/>
      <c r="AP205" s="25"/>
      <c r="AQ205" s="25"/>
      <c r="AR205" s="25"/>
      <c r="AS205" s="25"/>
      <c r="AT205" s="25"/>
      <c r="AU205" s="25"/>
      <c r="AV205" s="25"/>
      <c r="AW205" s="25"/>
      <c r="AX205" s="25"/>
      <c r="AY205" s="25"/>
      <c r="AZ205" s="25"/>
      <c r="BA205" s="25"/>
      <c r="BB205" s="25"/>
    </row>
    <row r="206" spans="1:54" ht="12.75">
      <c r="A206" s="25"/>
      <c r="B206" s="25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25"/>
      <c r="AI206" s="25"/>
      <c r="AJ206" s="25"/>
      <c r="AK206" s="25"/>
      <c r="AL206" s="25"/>
      <c r="AM206" s="25"/>
      <c r="AN206" s="25"/>
      <c r="AO206" s="25"/>
      <c r="AP206" s="25"/>
      <c r="AQ206" s="25"/>
      <c r="AR206" s="25"/>
      <c r="AS206" s="25"/>
      <c r="AT206" s="25"/>
      <c r="AU206" s="25"/>
      <c r="AV206" s="25"/>
      <c r="AW206" s="25"/>
      <c r="AX206" s="25"/>
      <c r="AY206" s="25"/>
      <c r="AZ206" s="25"/>
      <c r="BA206" s="25"/>
      <c r="BB206" s="25"/>
    </row>
    <row r="207" spans="1:54" ht="12.75">
      <c r="A207" s="25"/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  <c r="AI207" s="25"/>
      <c r="AJ207" s="25"/>
      <c r="AK207" s="25"/>
      <c r="AL207" s="25"/>
      <c r="AM207" s="25"/>
      <c r="AN207" s="25"/>
      <c r="AO207" s="25"/>
      <c r="AP207" s="25"/>
      <c r="AQ207" s="25"/>
      <c r="AR207" s="25"/>
      <c r="AS207" s="25"/>
      <c r="AT207" s="25"/>
      <c r="AU207" s="25"/>
      <c r="AV207" s="25"/>
      <c r="AW207" s="25"/>
      <c r="AX207" s="25"/>
      <c r="AY207" s="25"/>
      <c r="AZ207" s="25"/>
      <c r="BA207" s="25"/>
      <c r="BB207" s="25"/>
    </row>
    <row r="208" spans="1:54" ht="12.75">
      <c r="A208" s="25"/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  <c r="AI208" s="25"/>
      <c r="AJ208" s="25"/>
      <c r="AK208" s="25"/>
      <c r="AL208" s="25"/>
      <c r="AM208" s="25"/>
      <c r="AN208" s="25"/>
      <c r="AO208" s="25"/>
      <c r="AP208" s="25"/>
      <c r="AQ208" s="25"/>
      <c r="AR208" s="25"/>
      <c r="AS208" s="25"/>
      <c r="AT208" s="25"/>
      <c r="AU208" s="25"/>
      <c r="AV208" s="25"/>
      <c r="AW208" s="25"/>
      <c r="AX208" s="25"/>
      <c r="AY208" s="25"/>
      <c r="AZ208" s="25"/>
      <c r="BA208" s="25"/>
      <c r="BB208" s="25"/>
    </row>
    <row r="209" spans="1:54" ht="12.75">
      <c r="A209" s="25"/>
      <c r="B209" s="25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  <c r="AI209" s="25"/>
      <c r="AJ209" s="25"/>
      <c r="AK209" s="25"/>
      <c r="AL209" s="25"/>
      <c r="AM209" s="25"/>
      <c r="AN209" s="25"/>
      <c r="AO209" s="25"/>
      <c r="AP209" s="25"/>
      <c r="AQ209" s="25"/>
      <c r="AR209" s="25"/>
      <c r="AS209" s="25"/>
      <c r="AT209" s="25"/>
      <c r="AU209" s="25"/>
      <c r="AV209" s="25"/>
      <c r="AW209" s="25"/>
      <c r="AX209" s="25"/>
      <c r="AY209" s="25"/>
      <c r="AZ209" s="25"/>
      <c r="BA209" s="25"/>
      <c r="BB209" s="25"/>
    </row>
    <row r="210" spans="1:54" ht="12.75">
      <c r="A210" s="25"/>
      <c r="B210" s="25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  <c r="AH210" s="25"/>
      <c r="AI210" s="25"/>
      <c r="AJ210" s="25"/>
      <c r="AK210" s="25"/>
      <c r="AL210" s="25"/>
      <c r="AM210" s="25"/>
      <c r="AN210" s="25"/>
      <c r="AO210" s="25"/>
      <c r="AP210" s="25"/>
      <c r="AQ210" s="25"/>
      <c r="AR210" s="25"/>
      <c r="AS210" s="25"/>
      <c r="AT210" s="25"/>
      <c r="AU210" s="25"/>
      <c r="AV210" s="25"/>
      <c r="AW210" s="25"/>
      <c r="AX210" s="25"/>
      <c r="AY210" s="25"/>
      <c r="AZ210" s="25"/>
      <c r="BA210" s="25"/>
      <c r="BB210" s="25"/>
    </row>
    <row r="211" spans="1:54" ht="12.75">
      <c r="A211" s="25"/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25"/>
      <c r="AI211" s="25"/>
      <c r="AJ211" s="25"/>
      <c r="AK211" s="25"/>
      <c r="AL211" s="25"/>
      <c r="AM211" s="25"/>
      <c r="AN211" s="25"/>
      <c r="AO211" s="25"/>
      <c r="AP211" s="25"/>
      <c r="AQ211" s="25"/>
      <c r="AR211" s="25"/>
      <c r="AS211" s="25"/>
      <c r="AT211" s="25"/>
      <c r="AU211" s="25"/>
      <c r="AV211" s="25"/>
      <c r="AW211" s="25"/>
      <c r="AX211" s="25"/>
      <c r="AY211" s="25"/>
      <c r="AZ211" s="25"/>
      <c r="BA211" s="25"/>
      <c r="BB211" s="25"/>
    </row>
    <row r="212" spans="1:54" ht="12.75">
      <c r="A212" s="25"/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/>
      <c r="AH212" s="25"/>
      <c r="AI212" s="25"/>
      <c r="AJ212" s="25"/>
      <c r="AK212" s="25"/>
      <c r="AL212" s="25"/>
      <c r="AM212" s="25"/>
      <c r="AN212" s="25"/>
      <c r="AO212" s="25"/>
      <c r="AP212" s="25"/>
      <c r="AQ212" s="25"/>
      <c r="AR212" s="25"/>
      <c r="AS212" s="25"/>
      <c r="AT212" s="25"/>
      <c r="AU212" s="25"/>
      <c r="AV212" s="25"/>
      <c r="AW212" s="25"/>
      <c r="AX212" s="25"/>
      <c r="AY212" s="25"/>
      <c r="AZ212" s="25"/>
      <c r="BA212" s="25"/>
      <c r="BB212" s="25"/>
    </row>
    <row r="213" spans="1:54" ht="12.75">
      <c r="A213" s="25"/>
      <c r="B213" s="25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/>
      <c r="AH213" s="25"/>
      <c r="AI213" s="25"/>
      <c r="AJ213" s="25"/>
      <c r="AK213" s="25"/>
      <c r="AL213" s="25"/>
      <c r="AM213" s="25"/>
      <c r="AN213" s="25"/>
      <c r="AO213" s="25"/>
      <c r="AP213" s="25"/>
      <c r="AQ213" s="25"/>
      <c r="AR213" s="25"/>
      <c r="AS213" s="25"/>
      <c r="AT213" s="25"/>
      <c r="AU213" s="25"/>
      <c r="AV213" s="25"/>
      <c r="AW213" s="25"/>
      <c r="AX213" s="25"/>
      <c r="AY213" s="25"/>
      <c r="AZ213" s="25"/>
      <c r="BA213" s="25"/>
      <c r="BB213" s="25"/>
    </row>
    <row r="214" spans="1:54" ht="12.75">
      <c r="A214" s="25"/>
      <c r="B214" s="25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/>
      <c r="AH214" s="25"/>
      <c r="AI214" s="25"/>
      <c r="AJ214" s="25"/>
      <c r="AK214" s="25"/>
      <c r="AL214" s="25"/>
      <c r="AM214" s="25"/>
      <c r="AN214" s="25"/>
      <c r="AO214" s="25"/>
      <c r="AP214" s="25"/>
      <c r="AQ214" s="25"/>
      <c r="AR214" s="25"/>
      <c r="AS214" s="25"/>
      <c r="AT214" s="25"/>
      <c r="AU214" s="25"/>
      <c r="AV214" s="25"/>
      <c r="AW214" s="25"/>
      <c r="AX214" s="25"/>
      <c r="AY214" s="25"/>
      <c r="AZ214" s="25"/>
      <c r="BA214" s="25"/>
      <c r="BB214" s="25"/>
    </row>
    <row r="215" spans="1:54" ht="12.75">
      <c r="A215" s="25"/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G215" s="25"/>
      <c r="AH215" s="25"/>
      <c r="AI215" s="25"/>
      <c r="AJ215" s="25"/>
      <c r="AK215" s="25"/>
      <c r="AL215" s="25"/>
      <c r="AM215" s="25"/>
      <c r="AN215" s="25"/>
      <c r="AO215" s="25"/>
      <c r="AP215" s="25"/>
      <c r="AQ215" s="25"/>
      <c r="AR215" s="25"/>
      <c r="AS215" s="25"/>
      <c r="AT215" s="25"/>
      <c r="AU215" s="25"/>
      <c r="AV215" s="25"/>
      <c r="AW215" s="25"/>
      <c r="AX215" s="25"/>
      <c r="AY215" s="25"/>
      <c r="AZ215" s="25"/>
      <c r="BA215" s="25"/>
      <c r="BB215" s="25"/>
    </row>
    <row r="216" spans="1:54" ht="12.75">
      <c r="A216" s="25"/>
      <c r="B216" s="25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  <c r="AI216" s="25"/>
      <c r="AJ216" s="25"/>
      <c r="AK216" s="25"/>
      <c r="AL216" s="25"/>
      <c r="AM216" s="25"/>
      <c r="AN216" s="25"/>
      <c r="AO216" s="25"/>
      <c r="AP216" s="25"/>
      <c r="AQ216" s="25"/>
      <c r="AR216" s="25"/>
      <c r="AS216" s="25"/>
      <c r="AT216" s="25"/>
      <c r="AU216" s="25"/>
      <c r="AV216" s="25"/>
      <c r="AW216" s="25"/>
      <c r="AX216" s="25"/>
      <c r="AY216" s="25"/>
      <c r="AZ216" s="25"/>
      <c r="BA216" s="25"/>
      <c r="BB216" s="25"/>
    </row>
    <row r="217" spans="1:54" ht="12.75">
      <c r="A217" s="25"/>
      <c r="B217" s="25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/>
      <c r="AH217" s="25"/>
      <c r="AI217" s="25"/>
      <c r="AJ217" s="25"/>
      <c r="AK217" s="25"/>
      <c r="AL217" s="25"/>
      <c r="AM217" s="25"/>
      <c r="AN217" s="25"/>
      <c r="AO217" s="25"/>
      <c r="AP217" s="25"/>
      <c r="AQ217" s="25"/>
      <c r="AR217" s="25"/>
      <c r="AS217" s="25"/>
      <c r="AT217" s="25"/>
      <c r="AU217" s="25"/>
      <c r="AV217" s="25"/>
      <c r="AW217" s="25"/>
      <c r="AX217" s="25"/>
      <c r="AY217" s="25"/>
      <c r="AZ217" s="25"/>
      <c r="BA217" s="25"/>
      <c r="BB217" s="25"/>
    </row>
    <row r="218" spans="1:54" ht="12.75">
      <c r="A218" s="25"/>
      <c r="B218" s="25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  <c r="AG218" s="25"/>
      <c r="AH218" s="25"/>
      <c r="AI218" s="25"/>
      <c r="AJ218" s="25"/>
      <c r="AK218" s="25"/>
      <c r="AL218" s="25"/>
      <c r="AM218" s="25"/>
      <c r="AN218" s="25"/>
      <c r="AO218" s="25"/>
      <c r="AP218" s="25"/>
      <c r="AQ218" s="25"/>
      <c r="AR218" s="25"/>
      <c r="AS218" s="25"/>
      <c r="AT218" s="25"/>
      <c r="AU218" s="25"/>
      <c r="AV218" s="25"/>
      <c r="AW218" s="25"/>
      <c r="AX218" s="25"/>
      <c r="AY218" s="25"/>
      <c r="AZ218" s="25"/>
      <c r="BA218" s="25"/>
      <c r="BB218" s="25"/>
    </row>
    <row r="219" spans="1:54" ht="12.75">
      <c r="A219" s="25"/>
      <c r="B219" s="25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  <c r="AG219" s="25"/>
      <c r="AH219" s="25"/>
      <c r="AI219" s="25"/>
      <c r="AJ219" s="25"/>
      <c r="AK219" s="25"/>
      <c r="AL219" s="25"/>
      <c r="AM219" s="25"/>
      <c r="AN219" s="25"/>
      <c r="AO219" s="25"/>
      <c r="AP219" s="25"/>
      <c r="AQ219" s="25"/>
      <c r="AR219" s="25"/>
      <c r="AS219" s="25"/>
      <c r="AT219" s="25"/>
      <c r="AU219" s="25"/>
      <c r="AV219" s="25"/>
      <c r="AW219" s="25"/>
      <c r="AX219" s="25"/>
      <c r="AY219" s="25"/>
      <c r="AZ219" s="25"/>
      <c r="BA219" s="25"/>
      <c r="BB219" s="25"/>
    </row>
    <row r="220" spans="1:54" ht="12.75">
      <c r="A220" s="25"/>
      <c r="B220" s="25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/>
      <c r="AH220" s="25"/>
      <c r="AI220" s="25"/>
      <c r="AJ220" s="25"/>
      <c r="AK220" s="25"/>
      <c r="AL220" s="25"/>
      <c r="AM220" s="25"/>
      <c r="AN220" s="25"/>
      <c r="AO220" s="25"/>
      <c r="AP220" s="25"/>
      <c r="AQ220" s="25"/>
      <c r="AR220" s="25"/>
      <c r="AS220" s="25"/>
      <c r="AT220" s="25"/>
      <c r="AU220" s="25"/>
      <c r="AV220" s="25"/>
      <c r="AW220" s="25"/>
      <c r="AX220" s="25"/>
      <c r="AY220" s="25"/>
      <c r="AZ220" s="25"/>
      <c r="BA220" s="25"/>
      <c r="BB220" s="25"/>
    </row>
    <row r="221" spans="1:54" ht="12.75">
      <c r="A221" s="25"/>
      <c r="B221" s="25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W221" s="25"/>
      <c r="X221" s="25"/>
      <c r="Y221" s="25"/>
      <c r="Z221" s="25"/>
      <c r="AA221" s="25"/>
      <c r="AB221" s="25"/>
      <c r="AC221" s="25"/>
      <c r="AD221" s="25"/>
      <c r="AE221" s="25"/>
      <c r="AF221" s="25"/>
      <c r="AG221" s="25"/>
      <c r="AH221" s="25"/>
      <c r="AI221" s="25"/>
      <c r="AJ221" s="25"/>
      <c r="AK221" s="25"/>
      <c r="AL221" s="25"/>
      <c r="AM221" s="25"/>
      <c r="AN221" s="25"/>
      <c r="AO221" s="25"/>
      <c r="AP221" s="25"/>
      <c r="AQ221" s="25"/>
      <c r="AR221" s="25"/>
      <c r="AS221" s="25"/>
      <c r="AT221" s="25"/>
      <c r="AU221" s="25"/>
      <c r="AV221" s="25"/>
      <c r="AW221" s="25"/>
      <c r="AX221" s="25"/>
      <c r="AY221" s="25"/>
      <c r="AZ221" s="25"/>
      <c r="BA221" s="25"/>
      <c r="BB221" s="25"/>
    </row>
    <row r="222" spans="1:54" ht="12.75">
      <c r="A222" s="25"/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W222" s="25"/>
      <c r="X222" s="25"/>
      <c r="Y222" s="25"/>
      <c r="Z222" s="25"/>
      <c r="AA222" s="25"/>
      <c r="AB222" s="25"/>
      <c r="AC222" s="25"/>
      <c r="AD222" s="25"/>
      <c r="AE222" s="25"/>
      <c r="AF222" s="25"/>
      <c r="AG222" s="25"/>
      <c r="AH222" s="25"/>
      <c r="AI222" s="25"/>
      <c r="AJ222" s="25"/>
      <c r="AK222" s="25"/>
      <c r="AL222" s="25"/>
      <c r="AM222" s="25"/>
      <c r="AN222" s="25"/>
      <c r="AO222" s="25"/>
      <c r="AP222" s="25"/>
      <c r="AQ222" s="25"/>
      <c r="AR222" s="25"/>
      <c r="AS222" s="25"/>
      <c r="AT222" s="25"/>
      <c r="AU222" s="25"/>
      <c r="AV222" s="25"/>
      <c r="AW222" s="25"/>
      <c r="AX222" s="25"/>
      <c r="AY222" s="25"/>
      <c r="AZ222" s="25"/>
      <c r="BA222" s="25"/>
      <c r="BB222" s="25"/>
    </row>
    <row r="223" spans="1:54" ht="12.75">
      <c r="A223" s="25"/>
      <c r="B223" s="25"/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W223" s="25"/>
      <c r="X223" s="25"/>
      <c r="Y223" s="25"/>
      <c r="Z223" s="25"/>
      <c r="AA223" s="25"/>
      <c r="AB223" s="25"/>
      <c r="AC223" s="25"/>
      <c r="AD223" s="25"/>
      <c r="AE223" s="25"/>
      <c r="AF223" s="25"/>
      <c r="AG223" s="25"/>
      <c r="AH223" s="25"/>
      <c r="AI223" s="25"/>
      <c r="AJ223" s="25"/>
      <c r="AK223" s="25"/>
      <c r="AL223" s="25"/>
      <c r="AM223" s="25"/>
      <c r="AN223" s="25"/>
      <c r="AO223" s="25"/>
      <c r="AP223" s="25"/>
      <c r="AQ223" s="25"/>
      <c r="AR223" s="25"/>
      <c r="AS223" s="25"/>
      <c r="AT223" s="25"/>
      <c r="AU223" s="25"/>
      <c r="AV223" s="25"/>
      <c r="AW223" s="25"/>
      <c r="AX223" s="25"/>
      <c r="AY223" s="25"/>
      <c r="AZ223" s="25"/>
      <c r="BA223" s="25"/>
      <c r="BB223" s="25"/>
    </row>
    <row r="224" spans="1:54" ht="12.75">
      <c r="A224" s="25"/>
      <c r="B224" s="25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  <c r="AG224" s="25"/>
      <c r="AH224" s="25"/>
      <c r="AI224" s="25"/>
      <c r="AJ224" s="25"/>
      <c r="AK224" s="25"/>
      <c r="AL224" s="25"/>
      <c r="AM224" s="25"/>
      <c r="AN224" s="25"/>
      <c r="AO224" s="25"/>
      <c r="AP224" s="25"/>
      <c r="AQ224" s="25"/>
      <c r="AR224" s="25"/>
      <c r="AS224" s="25"/>
      <c r="AT224" s="25"/>
      <c r="AU224" s="25"/>
      <c r="AV224" s="25"/>
      <c r="AW224" s="25"/>
      <c r="AX224" s="25"/>
      <c r="AY224" s="25"/>
      <c r="AZ224" s="25"/>
      <c r="BA224" s="25"/>
      <c r="BB224" s="25"/>
    </row>
    <row r="225" spans="1:54" ht="12.75">
      <c r="A225" s="25"/>
      <c r="B225" s="25"/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W225" s="25"/>
      <c r="X225" s="25"/>
      <c r="Y225" s="25"/>
      <c r="Z225" s="25"/>
      <c r="AA225" s="25"/>
      <c r="AB225" s="25"/>
      <c r="AC225" s="25"/>
      <c r="AD225" s="25"/>
      <c r="AE225" s="25"/>
      <c r="AF225" s="25"/>
      <c r="AG225" s="25"/>
      <c r="AH225" s="25"/>
      <c r="AI225" s="25"/>
      <c r="AJ225" s="25"/>
      <c r="AK225" s="25"/>
      <c r="AL225" s="25"/>
      <c r="AM225" s="25"/>
      <c r="AN225" s="25"/>
      <c r="AO225" s="25"/>
      <c r="AP225" s="25"/>
      <c r="AQ225" s="25"/>
      <c r="AR225" s="25"/>
      <c r="AS225" s="25"/>
      <c r="AT225" s="25"/>
      <c r="AU225" s="25"/>
      <c r="AV225" s="25"/>
      <c r="AW225" s="25"/>
      <c r="AX225" s="25"/>
      <c r="AY225" s="25"/>
      <c r="AZ225" s="25"/>
      <c r="BA225" s="25"/>
      <c r="BB225" s="25"/>
    </row>
    <row r="226" spans="1:54" ht="12.75">
      <c r="A226" s="25"/>
      <c r="B226" s="25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W226" s="25"/>
      <c r="X226" s="25"/>
      <c r="Y226" s="25"/>
      <c r="Z226" s="25"/>
      <c r="AA226" s="25"/>
      <c r="AB226" s="25"/>
      <c r="AC226" s="25"/>
      <c r="AD226" s="25"/>
      <c r="AE226" s="25"/>
      <c r="AF226" s="25"/>
      <c r="AG226" s="25"/>
      <c r="AH226" s="25"/>
      <c r="AI226" s="25"/>
      <c r="AJ226" s="25"/>
      <c r="AK226" s="25"/>
      <c r="AL226" s="25"/>
      <c r="AM226" s="25"/>
      <c r="AN226" s="25"/>
      <c r="AO226" s="25"/>
      <c r="AP226" s="25"/>
      <c r="AQ226" s="25"/>
      <c r="AR226" s="25"/>
      <c r="AS226" s="25"/>
      <c r="AT226" s="25"/>
      <c r="AU226" s="25"/>
      <c r="AV226" s="25"/>
      <c r="AW226" s="25"/>
      <c r="AX226" s="25"/>
      <c r="AY226" s="25"/>
      <c r="AZ226" s="25"/>
      <c r="BA226" s="25"/>
      <c r="BB226" s="25"/>
    </row>
    <row r="227" spans="1:54" ht="12.75">
      <c r="A227" s="25"/>
      <c r="B227" s="25"/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W227" s="25"/>
      <c r="X227" s="25"/>
      <c r="Y227" s="25"/>
      <c r="Z227" s="25"/>
      <c r="AA227" s="25"/>
      <c r="AB227" s="25"/>
      <c r="AC227" s="25"/>
      <c r="AD227" s="25"/>
      <c r="AE227" s="25"/>
      <c r="AF227" s="25"/>
      <c r="AG227" s="25"/>
      <c r="AH227" s="25"/>
      <c r="AI227" s="25"/>
      <c r="AJ227" s="25"/>
      <c r="AK227" s="25"/>
      <c r="AL227" s="25"/>
      <c r="AM227" s="25"/>
      <c r="AN227" s="25"/>
      <c r="AO227" s="25"/>
      <c r="AP227" s="25"/>
      <c r="AQ227" s="25"/>
      <c r="AR227" s="25"/>
      <c r="AS227" s="25"/>
      <c r="AT227" s="25"/>
      <c r="AU227" s="25"/>
      <c r="AV227" s="25"/>
      <c r="AW227" s="25"/>
      <c r="AX227" s="25"/>
      <c r="AY227" s="25"/>
      <c r="AZ227" s="25"/>
      <c r="BA227" s="25"/>
      <c r="BB227" s="25"/>
    </row>
    <row r="228" spans="1:54" ht="12.75">
      <c r="A228" s="25"/>
      <c r="B228" s="25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  <c r="AG228" s="25"/>
      <c r="AH228" s="25"/>
      <c r="AI228" s="25"/>
      <c r="AJ228" s="25"/>
      <c r="AK228" s="25"/>
      <c r="AL228" s="25"/>
      <c r="AM228" s="25"/>
      <c r="AN228" s="25"/>
      <c r="AO228" s="25"/>
      <c r="AP228" s="25"/>
      <c r="AQ228" s="25"/>
      <c r="AR228" s="25"/>
      <c r="AS228" s="25"/>
      <c r="AT228" s="25"/>
      <c r="AU228" s="25"/>
      <c r="AV228" s="25"/>
      <c r="AW228" s="25"/>
      <c r="AX228" s="25"/>
      <c r="AY228" s="25"/>
      <c r="AZ228" s="25"/>
      <c r="BA228" s="25"/>
      <c r="BB228" s="25"/>
    </row>
    <row r="229" spans="1:54" ht="12.75">
      <c r="A229" s="25"/>
      <c r="B229" s="25"/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W229" s="25"/>
      <c r="X229" s="25"/>
      <c r="Y229" s="25"/>
      <c r="Z229" s="25"/>
      <c r="AA229" s="25"/>
      <c r="AB229" s="25"/>
      <c r="AC229" s="25"/>
      <c r="AD229" s="25"/>
      <c r="AE229" s="25"/>
      <c r="AF229" s="25"/>
      <c r="AG229" s="25"/>
      <c r="AH229" s="25"/>
      <c r="AI229" s="25"/>
      <c r="AJ229" s="25"/>
      <c r="AK229" s="25"/>
      <c r="AL229" s="25"/>
      <c r="AM229" s="25"/>
      <c r="AN229" s="25"/>
      <c r="AO229" s="25"/>
      <c r="AP229" s="25"/>
      <c r="AQ229" s="25"/>
      <c r="AR229" s="25"/>
      <c r="AS229" s="25"/>
      <c r="AT229" s="25"/>
      <c r="AU229" s="25"/>
      <c r="AV229" s="25"/>
      <c r="AW229" s="25"/>
      <c r="AX229" s="25"/>
      <c r="AY229" s="25"/>
      <c r="AZ229" s="25"/>
      <c r="BA229" s="25"/>
      <c r="BB229" s="25"/>
    </row>
    <row r="230" spans="1:54" ht="12.75">
      <c r="A230" s="25"/>
      <c r="B230" s="25"/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W230" s="25"/>
      <c r="X230" s="25"/>
      <c r="Y230" s="25"/>
      <c r="Z230" s="25"/>
      <c r="AA230" s="25"/>
      <c r="AB230" s="25"/>
      <c r="AC230" s="25"/>
      <c r="AD230" s="25"/>
      <c r="AE230" s="25"/>
      <c r="AF230" s="25"/>
      <c r="AG230" s="25"/>
      <c r="AH230" s="25"/>
      <c r="AI230" s="25"/>
      <c r="AJ230" s="25"/>
      <c r="AK230" s="25"/>
      <c r="AL230" s="25"/>
      <c r="AM230" s="25"/>
      <c r="AN230" s="25"/>
      <c r="AO230" s="25"/>
      <c r="AP230" s="25"/>
      <c r="AQ230" s="25"/>
      <c r="AR230" s="25"/>
      <c r="AS230" s="25"/>
      <c r="AT230" s="25"/>
      <c r="AU230" s="25"/>
      <c r="AV230" s="25"/>
      <c r="AW230" s="25"/>
      <c r="AX230" s="25"/>
      <c r="AY230" s="25"/>
      <c r="AZ230" s="25"/>
      <c r="BA230" s="25"/>
      <c r="BB230" s="25"/>
    </row>
    <row r="231" spans="1:54" ht="12.75">
      <c r="A231" s="25"/>
      <c r="B231" s="25"/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W231" s="25"/>
      <c r="X231" s="25"/>
      <c r="Y231" s="25"/>
      <c r="Z231" s="25"/>
      <c r="AA231" s="25"/>
      <c r="AB231" s="25"/>
      <c r="AC231" s="25"/>
      <c r="AD231" s="25"/>
      <c r="AE231" s="25"/>
      <c r="AF231" s="25"/>
      <c r="AG231" s="25"/>
      <c r="AH231" s="25"/>
      <c r="AI231" s="25"/>
      <c r="AJ231" s="25"/>
      <c r="AK231" s="25"/>
      <c r="AL231" s="25"/>
      <c r="AM231" s="25"/>
      <c r="AN231" s="25"/>
      <c r="AO231" s="25"/>
      <c r="AP231" s="25"/>
      <c r="AQ231" s="25"/>
      <c r="AR231" s="25"/>
      <c r="AS231" s="25"/>
      <c r="AT231" s="25"/>
      <c r="AU231" s="25"/>
      <c r="AV231" s="25"/>
      <c r="AW231" s="25"/>
      <c r="AX231" s="25"/>
      <c r="AY231" s="25"/>
      <c r="AZ231" s="25"/>
      <c r="BA231" s="25"/>
      <c r="BB231" s="25"/>
    </row>
    <row r="232" spans="1:54" ht="12.75">
      <c r="A232" s="25"/>
      <c r="B232" s="25"/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W232" s="25"/>
      <c r="X232" s="25"/>
      <c r="Y232" s="25"/>
      <c r="Z232" s="25"/>
      <c r="AA232" s="25"/>
      <c r="AB232" s="25"/>
      <c r="AC232" s="25"/>
      <c r="AD232" s="25"/>
      <c r="AE232" s="25"/>
      <c r="AF232" s="25"/>
      <c r="AG232" s="25"/>
      <c r="AH232" s="25"/>
      <c r="AI232" s="25"/>
      <c r="AJ232" s="25"/>
      <c r="AK232" s="25"/>
      <c r="AL232" s="25"/>
      <c r="AM232" s="25"/>
      <c r="AN232" s="25"/>
      <c r="AO232" s="25"/>
      <c r="AP232" s="25"/>
      <c r="AQ232" s="25"/>
      <c r="AR232" s="25"/>
      <c r="AS232" s="25"/>
      <c r="AT232" s="25"/>
      <c r="AU232" s="25"/>
      <c r="AV232" s="25"/>
      <c r="AW232" s="25"/>
      <c r="AX232" s="25"/>
      <c r="AY232" s="25"/>
      <c r="AZ232" s="25"/>
      <c r="BA232" s="25"/>
      <c r="BB232" s="25"/>
    </row>
    <row r="233" spans="1:54" ht="12.75">
      <c r="A233" s="25"/>
      <c r="B233" s="25"/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W233" s="25"/>
      <c r="X233" s="25"/>
      <c r="Y233" s="25"/>
      <c r="Z233" s="25"/>
      <c r="AA233" s="25"/>
      <c r="AB233" s="25"/>
      <c r="AC233" s="25"/>
      <c r="AD233" s="25"/>
      <c r="AE233" s="25"/>
      <c r="AF233" s="25"/>
      <c r="AG233" s="25"/>
      <c r="AH233" s="25"/>
      <c r="AI233" s="25"/>
      <c r="AJ233" s="25"/>
      <c r="AK233" s="25"/>
      <c r="AL233" s="25"/>
      <c r="AM233" s="25"/>
      <c r="AN233" s="25"/>
      <c r="AO233" s="25"/>
      <c r="AP233" s="25"/>
      <c r="AQ233" s="25"/>
      <c r="AR233" s="25"/>
      <c r="AS233" s="25"/>
      <c r="AT233" s="25"/>
      <c r="AU233" s="25"/>
      <c r="AV233" s="25"/>
      <c r="AW233" s="25"/>
      <c r="AX233" s="25"/>
      <c r="AY233" s="25"/>
      <c r="AZ233" s="25"/>
      <c r="BA233" s="25"/>
      <c r="BB233" s="25"/>
    </row>
    <row r="234" spans="1:54" ht="12.75">
      <c r="A234" s="25"/>
      <c r="B234" s="25"/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W234" s="25"/>
      <c r="X234" s="25"/>
      <c r="Y234" s="25"/>
      <c r="Z234" s="25"/>
      <c r="AA234" s="25"/>
      <c r="AB234" s="25"/>
      <c r="AC234" s="25"/>
      <c r="AD234" s="25"/>
      <c r="AE234" s="25"/>
      <c r="AF234" s="25"/>
      <c r="AG234" s="25"/>
      <c r="AH234" s="25"/>
      <c r="AI234" s="25"/>
      <c r="AJ234" s="25"/>
      <c r="AK234" s="25"/>
      <c r="AL234" s="25"/>
      <c r="AM234" s="25"/>
      <c r="AN234" s="25"/>
      <c r="AO234" s="25"/>
      <c r="AP234" s="25"/>
      <c r="AQ234" s="25"/>
      <c r="AR234" s="25"/>
      <c r="AS234" s="25"/>
      <c r="AT234" s="25"/>
      <c r="AU234" s="25"/>
      <c r="AV234" s="25"/>
      <c r="AW234" s="25"/>
      <c r="AX234" s="25"/>
      <c r="AY234" s="25"/>
      <c r="AZ234" s="25"/>
      <c r="BA234" s="25"/>
      <c r="BB234" s="25"/>
    </row>
    <row r="235" spans="1:54" ht="12.75">
      <c r="A235" s="25"/>
      <c r="B235" s="25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W235" s="25"/>
      <c r="X235" s="25"/>
      <c r="Y235" s="25"/>
      <c r="Z235" s="25"/>
      <c r="AA235" s="25"/>
      <c r="AB235" s="25"/>
      <c r="AC235" s="25"/>
      <c r="AD235" s="25"/>
      <c r="AE235" s="25"/>
      <c r="AF235" s="25"/>
      <c r="AG235" s="25"/>
      <c r="AH235" s="25"/>
      <c r="AI235" s="25"/>
      <c r="AJ235" s="25"/>
      <c r="AK235" s="25"/>
      <c r="AL235" s="25"/>
      <c r="AM235" s="25"/>
      <c r="AN235" s="25"/>
      <c r="AO235" s="25"/>
      <c r="AP235" s="25"/>
      <c r="AQ235" s="25"/>
      <c r="AR235" s="25"/>
      <c r="AS235" s="25"/>
      <c r="AT235" s="25"/>
      <c r="AU235" s="25"/>
      <c r="AV235" s="25"/>
      <c r="AW235" s="25"/>
      <c r="AX235" s="25"/>
      <c r="AY235" s="25"/>
      <c r="AZ235" s="25"/>
      <c r="BA235" s="25"/>
      <c r="BB235" s="25"/>
    </row>
    <row r="236" spans="1:54" ht="12.75">
      <c r="A236" s="25"/>
      <c r="B236" s="25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W236" s="25"/>
      <c r="X236" s="25"/>
      <c r="Y236" s="25"/>
      <c r="Z236" s="25"/>
      <c r="AA236" s="25"/>
      <c r="AB236" s="25"/>
      <c r="AC236" s="25"/>
      <c r="AD236" s="25"/>
      <c r="AE236" s="25"/>
      <c r="AF236" s="25"/>
      <c r="AG236" s="25"/>
      <c r="AH236" s="25"/>
      <c r="AI236" s="25"/>
      <c r="AJ236" s="25"/>
      <c r="AK236" s="25"/>
      <c r="AL236" s="25"/>
      <c r="AM236" s="25"/>
      <c r="AN236" s="25"/>
      <c r="AO236" s="25"/>
      <c r="AP236" s="25"/>
      <c r="AQ236" s="25"/>
      <c r="AR236" s="25"/>
      <c r="AS236" s="25"/>
      <c r="AT236" s="25"/>
      <c r="AU236" s="25"/>
      <c r="AV236" s="25"/>
      <c r="AW236" s="25"/>
      <c r="AX236" s="25"/>
      <c r="AY236" s="25"/>
      <c r="AZ236" s="25"/>
      <c r="BA236" s="25"/>
      <c r="BB236" s="25"/>
    </row>
    <row r="237" spans="1:54" ht="12.75">
      <c r="A237" s="25"/>
      <c r="B237" s="25"/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W237" s="25"/>
      <c r="X237" s="25"/>
      <c r="Y237" s="25"/>
      <c r="Z237" s="25"/>
      <c r="AA237" s="25"/>
      <c r="AB237" s="25"/>
      <c r="AC237" s="25"/>
      <c r="AD237" s="25"/>
      <c r="AE237" s="25"/>
      <c r="AF237" s="25"/>
      <c r="AG237" s="25"/>
      <c r="AH237" s="25"/>
      <c r="AI237" s="25"/>
      <c r="AJ237" s="25"/>
      <c r="AK237" s="25"/>
      <c r="AL237" s="25"/>
      <c r="AM237" s="25"/>
      <c r="AN237" s="25"/>
      <c r="AO237" s="25"/>
      <c r="AP237" s="25"/>
      <c r="AQ237" s="25"/>
      <c r="AR237" s="25"/>
      <c r="AS237" s="25"/>
      <c r="AT237" s="25"/>
      <c r="AU237" s="25"/>
      <c r="AV237" s="25"/>
      <c r="AW237" s="25"/>
      <c r="AX237" s="25"/>
      <c r="AY237" s="25"/>
      <c r="AZ237" s="25"/>
      <c r="BA237" s="25"/>
      <c r="BB237" s="25"/>
    </row>
    <row r="238" spans="1:54" ht="12.75">
      <c r="A238" s="25"/>
      <c r="B238" s="25"/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W238" s="25"/>
      <c r="X238" s="25"/>
      <c r="Y238" s="25"/>
      <c r="Z238" s="25"/>
      <c r="AA238" s="25"/>
      <c r="AB238" s="25"/>
      <c r="AC238" s="25"/>
      <c r="AD238" s="25"/>
      <c r="AE238" s="25"/>
      <c r="AF238" s="25"/>
      <c r="AG238" s="25"/>
      <c r="AH238" s="25"/>
      <c r="AI238" s="25"/>
      <c r="AJ238" s="25"/>
      <c r="AK238" s="25"/>
      <c r="AL238" s="25"/>
      <c r="AM238" s="25"/>
      <c r="AN238" s="25"/>
      <c r="AO238" s="25"/>
      <c r="AP238" s="25"/>
      <c r="AQ238" s="25"/>
      <c r="AR238" s="25"/>
      <c r="AS238" s="25"/>
      <c r="AT238" s="25"/>
      <c r="AU238" s="25"/>
      <c r="AV238" s="25"/>
      <c r="AW238" s="25"/>
      <c r="AX238" s="25"/>
      <c r="AY238" s="25"/>
      <c r="AZ238" s="25"/>
      <c r="BA238" s="25"/>
      <c r="BB238" s="25"/>
    </row>
    <row r="239" spans="1:54" ht="12.75">
      <c r="A239" s="25"/>
      <c r="B239" s="25"/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W239" s="25"/>
      <c r="X239" s="25"/>
      <c r="Y239" s="25"/>
      <c r="Z239" s="25"/>
      <c r="AA239" s="25"/>
      <c r="AB239" s="25"/>
      <c r="AC239" s="25"/>
      <c r="AD239" s="25"/>
      <c r="AE239" s="25"/>
      <c r="AF239" s="25"/>
      <c r="AG239" s="25"/>
      <c r="AH239" s="25"/>
      <c r="AI239" s="25"/>
      <c r="AJ239" s="25"/>
      <c r="AK239" s="25"/>
      <c r="AL239" s="25"/>
      <c r="AM239" s="25"/>
      <c r="AN239" s="25"/>
      <c r="AO239" s="25"/>
      <c r="AP239" s="25"/>
      <c r="AQ239" s="25"/>
      <c r="AR239" s="25"/>
      <c r="AS239" s="25"/>
      <c r="AT239" s="25"/>
      <c r="AU239" s="25"/>
      <c r="AV239" s="25"/>
      <c r="AW239" s="25"/>
      <c r="AX239" s="25"/>
      <c r="AY239" s="25"/>
      <c r="AZ239" s="25"/>
      <c r="BA239" s="25"/>
      <c r="BB239" s="25"/>
    </row>
    <row r="240" spans="1:54" ht="12.75">
      <c r="A240" s="25"/>
      <c r="B240" s="25"/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/>
      <c r="AH240" s="25"/>
      <c r="AI240" s="25"/>
      <c r="AJ240" s="25"/>
      <c r="AK240" s="25"/>
      <c r="AL240" s="25"/>
      <c r="AM240" s="25"/>
      <c r="AN240" s="25"/>
      <c r="AO240" s="25"/>
      <c r="AP240" s="25"/>
      <c r="AQ240" s="25"/>
      <c r="AR240" s="25"/>
      <c r="AS240" s="25"/>
      <c r="AT240" s="25"/>
      <c r="AU240" s="25"/>
      <c r="AV240" s="25"/>
      <c r="AW240" s="25"/>
      <c r="AX240" s="25"/>
      <c r="AY240" s="25"/>
      <c r="AZ240" s="25"/>
      <c r="BA240" s="25"/>
      <c r="BB240" s="25"/>
    </row>
    <row r="241" spans="1:54" ht="12.75">
      <c r="A241" s="25"/>
      <c r="B241" s="25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W241" s="25"/>
      <c r="X241" s="25"/>
      <c r="Y241" s="25"/>
      <c r="Z241" s="25"/>
      <c r="AA241" s="25"/>
      <c r="AB241" s="25"/>
      <c r="AC241" s="25"/>
      <c r="AD241" s="25"/>
      <c r="AE241" s="25"/>
      <c r="AF241" s="25"/>
      <c r="AG241" s="25"/>
      <c r="AH241" s="25"/>
      <c r="AI241" s="25"/>
      <c r="AJ241" s="25"/>
      <c r="AK241" s="25"/>
      <c r="AL241" s="25"/>
      <c r="AM241" s="25"/>
      <c r="AN241" s="25"/>
      <c r="AO241" s="25"/>
      <c r="AP241" s="25"/>
      <c r="AQ241" s="25"/>
      <c r="AR241" s="25"/>
      <c r="AS241" s="25"/>
      <c r="AT241" s="25"/>
      <c r="AU241" s="25"/>
      <c r="AV241" s="25"/>
      <c r="AW241" s="25"/>
      <c r="AX241" s="25"/>
      <c r="AY241" s="25"/>
      <c r="AZ241" s="25"/>
      <c r="BA241" s="25"/>
      <c r="BB241" s="25"/>
    </row>
    <row r="242" spans="1:54" ht="12.75">
      <c r="A242" s="25"/>
      <c r="B242" s="25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W242" s="25"/>
      <c r="X242" s="25"/>
      <c r="Y242" s="25"/>
      <c r="Z242" s="25"/>
      <c r="AA242" s="25"/>
      <c r="AB242" s="25"/>
      <c r="AC242" s="25"/>
      <c r="AD242" s="25"/>
      <c r="AE242" s="25"/>
      <c r="AF242" s="25"/>
      <c r="AG242" s="25"/>
      <c r="AH242" s="25"/>
      <c r="AI242" s="25"/>
      <c r="AJ242" s="25"/>
      <c r="AK242" s="25"/>
      <c r="AL242" s="25"/>
      <c r="AM242" s="25"/>
      <c r="AN242" s="25"/>
      <c r="AO242" s="25"/>
      <c r="AP242" s="25"/>
      <c r="AQ242" s="25"/>
      <c r="AR242" s="25"/>
      <c r="AS242" s="25"/>
      <c r="AT242" s="25"/>
      <c r="AU242" s="25"/>
      <c r="AV242" s="25"/>
      <c r="AW242" s="25"/>
      <c r="AX242" s="25"/>
      <c r="AY242" s="25"/>
      <c r="AZ242" s="25"/>
      <c r="BA242" s="25"/>
      <c r="BB242" s="25"/>
    </row>
    <row r="243" spans="1:54" ht="12.75">
      <c r="A243" s="25"/>
      <c r="B243" s="25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W243" s="25"/>
      <c r="X243" s="25"/>
      <c r="Y243" s="25"/>
      <c r="Z243" s="25"/>
      <c r="AA243" s="25"/>
      <c r="AB243" s="25"/>
      <c r="AC243" s="25"/>
      <c r="AD243" s="25"/>
      <c r="AE243" s="25"/>
      <c r="AF243" s="25"/>
      <c r="AG243" s="25"/>
      <c r="AH243" s="25"/>
      <c r="AI243" s="25"/>
      <c r="AJ243" s="25"/>
      <c r="AK243" s="25"/>
      <c r="AL243" s="25"/>
      <c r="AM243" s="25"/>
      <c r="AN243" s="25"/>
      <c r="AO243" s="25"/>
      <c r="AP243" s="25"/>
      <c r="AQ243" s="25"/>
      <c r="AR243" s="25"/>
      <c r="AS243" s="25"/>
      <c r="AT243" s="25"/>
      <c r="AU243" s="25"/>
      <c r="AV243" s="25"/>
      <c r="AW243" s="25"/>
      <c r="AX243" s="25"/>
      <c r="AY243" s="25"/>
      <c r="AZ243" s="25"/>
      <c r="BA243" s="25"/>
      <c r="BB243" s="25"/>
    </row>
    <row r="244" spans="1:54" ht="12.75">
      <c r="A244" s="25"/>
      <c r="B244" s="25"/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W244" s="25"/>
      <c r="X244" s="25"/>
      <c r="Y244" s="25"/>
      <c r="Z244" s="25"/>
      <c r="AA244" s="25"/>
      <c r="AB244" s="25"/>
      <c r="AC244" s="25"/>
      <c r="AD244" s="25"/>
      <c r="AE244" s="25"/>
      <c r="AF244" s="25"/>
      <c r="AG244" s="25"/>
      <c r="AH244" s="25"/>
      <c r="AI244" s="25"/>
      <c r="AJ244" s="25"/>
      <c r="AK244" s="25"/>
      <c r="AL244" s="25"/>
      <c r="AM244" s="25"/>
      <c r="AN244" s="25"/>
      <c r="AO244" s="25"/>
      <c r="AP244" s="25"/>
      <c r="AQ244" s="25"/>
      <c r="AR244" s="25"/>
      <c r="AS244" s="25"/>
      <c r="AT244" s="25"/>
      <c r="AU244" s="25"/>
      <c r="AV244" s="25"/>
      <c r="AW244" s="25"/>
      <c r="AX244" s="25"/>
      <c r="AY244" s="25"/>
      <c r="AZ244" s="25"/>
      <c r="BA244" s="25"/>
      <c r="BB244" s="25"/>
    </row>
    <row r="245" spans="1:54" ht="12.75">
      <c r="A245" s="25"/>
      <c r="B245" s="25"/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W245" s="25"/>
      <c r="X245" s="25"/>
      <c r="Y245" s="25"/>
      <c r="Z245" s="25"/>
      <c r="AA245" s="25"/>
      <c r="AB245" s="25"/>
      <c r="AC245" s="25"/>
      <c r="AD245" s="25"/>
      <c r="AE245" s="25"/>
      <c r="AF245" s="25"/>
      <c r="AG245" s="25"/>
      <c r="AH245" s="25"/>
      <c r="AI245" s="25"/>
      <c r="AJ245" s="25"/>
      <c r="AK245" s="25"/>
      <c r="AL245" s="25"/>
      <c r="AM245" s="25"/>
      <c r="AN245" s="25"/>
      <c r="AO245" s="25"/>
      <c r="AP245" s="25"/>
      <c r="AQ245" s="25"/>
      <c r="AR245" s="25"/>
      <c r="AS245" s="25"/>
      <c r="AT245" s="25"/>
      <c r="AU245" s="25"/>
      <c r="AV245" s="25"/>
      <c r="AW245" s="25"/>
      <c r="AX245" s="25"/>
      <c r="AY245" s="25"/>
      <c r="AZ245" s="25"/>
      <c r="BA245" s="25"/>
      <c r="BB245" s="25"/>
    </row>
    <row r="246" spans="1:54" ht="12.75">
      <c r="A246" s="25"/>
      <c r="B246" s="25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W246" s="25"/>
      <c r="X246" s="25"/>
      <c r="Y246" s="25"/>
      <c r="Z246" s="25"/>
      <c r="AA246" s="25"/>
      <c r="AB246" s="25"/>
      <c r="AC246" s="25"/>
      <c r="AD246" s="25"/>
      <c r="AE246" s="25"/>
      <c r="AF246" s="25"/>
      <c r="AG246" s="25"/>
      <c r="AH246" s="25"/>
      <c r="AI246" s="25"/>
      <c r="AJ246" s="25"/>
      <c r="AK246" s="25"/>
      <c r="AL246" s="25"/>
      <c r="AM246" s="25"/>
      <c r="AN246" s="25"/>
      <c r="AO246" s="25"/>
      <c r="AP246" s="25"/>
      <c r="AQ246" s="25"/>
      <c r="AR246" s="25"/>
      <c r="AS246" s="25"/>
      <c r="AT246" s="25"/>
      <c r="AU246" s="25"/>
      <c r="AV246" s="25"/>
      <c r="AW246" s="25"/>
      <c r="AX246" s="25"/>
      <c r="AY246" s="25"/>
      <c r="AZ246" s="25"/>
      <c r="BA246" s="25"/>
      <c r="BB246" s="25"/>
    </row>
    <row r="247" spans="1:54" ht="12.75">
      <c r="A247" s="25"/>
      <c r="B247" s="25"/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W247" s="25"/>
      <c r="X247" s="25"/>
      <c r="Y247" s="25"/>
      <c r="Z247" s="25"/>
      <c r="AA247" s="25"/>
      <c r="AB247" s="25"/>
      <c r="AC247" s="25"/>
      <c r="AD247" s="25"/>
      <c r="AE247" s="25"/>
      <c r="AF247" s="25"/>
      <c r="AG247" s="25"/>
      <c r="AH247" s="25"/>
      <c r="AI247" s="25"/>
      <c r="AJ247" s="25"/>
      <c r="AK247" s="25"/>
      <c r="AL247" s="25"/>
      <c r="AM247" s="25"/>
      <c r="AN247" s="25"/>
      <c r="AO247" s="25"/>
      <c r="AP247" s="25"/>
      <c r="AQ247" s="25"/>
      <c r="AR247" s="25"/>
      <c r="AS247" s="25"/>
      <c r="AT247" s="25"/>
      <c r="AU247" s="25"/>
      <c r="AV247" s="25"/>
      <c r="AW247" s="25"/>
      <c r="AX247" s="25"/>
      <c r="AY247" s="25"/>
      <c r="AZ247" s="25"/>
      <c r="BA247" s="25"/>
      <c r="BB247" s="25"/>
    </row>
    <row r="248" spans="1:54" ht="12.75">
      <c r="A248" s="25"/>
      <c r="B248" s="25"/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W248" s="25"/>
      <c r="X248" s="25"/>
      <c r="Y248" s="25"/>
      <c r="Z248" s="25"/>
      <c r="AA248" s="25"/>
      <c r="AB248" s="25"/>
      <c r="AC248" s="25"/>
      <c r="AD248" s="25"/>
      <c r="AE248" s="25"/>
      <c r="AF248" s="25"/>
      <c r="AG248" s="25"/>
      <c r="AH248" s="25"/>
      <c r="AI248" s="25"/>
      <c r="AJ248" s="25"/>
      <c r="AK248" s="25"/>
      <c r="AL248" s="25"/>
      <c r="AM248" s="25"/>
      <c r="AN248" s="25"/>
      <c r="AO248" s="25"/>
      <c r="AP248" s="25"/>
      <c r="AQ248" s="25"/>
      <c r="AR248" s="25"/>
      <c r="AS248" s="25"/>
      <c r="AT248" s="25"/>
      <c r="AU248" s="25"/>
      <c r="AV248" s="25"/>
      <c r="AW248" s="25"/>
      <c r="AX248" s="25"/>
      <c r="AY248" s="25"/>
      <c r="AZ248" s="25"/>
      <c r="BA248" s="25"/>
      <c r="BB248" s="25"/>
    </row>
    <row r="249" spans="1:54" ht="12.75">
      <c r="A249" s="25"/>
      <c r="B249" s="25"/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W249" s="25"/>
      <c r="X249" s="25"/>
      <c r="Y249" s="25"/>
      <c r="Z249" s="25"/>
      <c r="AA249" s="25"/>
      <c r="AB249" s="25"/>
      <c r="AC249" s="25"/>
      <c r="AD249" s="25"/>
      <c r="AE249" s="25"/>
      <c r="AF249" s="25"/>
      <c r="AG249" s="25"/>
      <c r="AH249" s="25"/>
      <c r="AI249" s="25"/>
      <c r="AJ249" s="25"/>
      <c r="AK249" s="25"/>
      <c r="AL249" s="25"/>
      <c r="AM249" s="25"/>
      <c r="AN249" s="25"/>
      <c r="AO249" s="25"/>
      <c r="AP249" s="25"/>
      <c r="AQ249" s="25"/>
      <c r="AR249" s="25"/>
      <c r="AS249" s="25"/>
      <c r="AT249" s="25"/>
      <c r="AU249" s="25"/>
      <c r="AV249" s="25"/>
      <c r="AW249" s="25"/>
      <c r="AX249" s="25"/>
      <c r="AY249" s="25"/>
      <c r="AZ249" s="25"/>
      <c r="BA249" s="25"/>
      <c r="BB249" s="25"/>
    </row>
    <row r="250" spans="1:54" ht="12.75">
      <c r="A250" s="25"/>
      <c r="B250" s="25"/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W250" s="25"/>
      <c r="X250" s="25"/>
      <c r="Y250" s="25"/>
      <c r="Z250" s="25"/>
      <c r="AA250" s="25"/>
      <c r="AB250" s="25"/>
      <c r="AC250" s="25"/>
      <c r="AD250" s="25"/>
      <c r="AE250" s="25"/>
      <c r="AF250" s="25"/>
      <c r="AG250" s="25"/>
      <c r="AH250" s="25"/>
      <c r="AI250" s="25"/>
      <c r="AJ250" s="25"/>
      <c r="AK250" s="25"/>
      <c r="AL250" s="25"/>
      <c r="AM250" s="25"/>
      <c r="AN250" s="25"/>
      <c r="AO250" s="25"/>
      <c r="AP250" s="25"/>
      <c r="AQ250" s="25"/>
      <c r="AR250" s="25"/>
      <c r="AS250" s="25"/>
      <c r="AT250" s="25"/>
      <c r="AU250" s="25"/>
      <c r="AV250" s="25"/>
      <c r="AW250" s="25"/>
      <c r="AX250" s="25"/>
      <c r="AY250" s="25"/>
      <c r="AZ250" s="25"/>
      <c r="BA250" s="25"/>
      <c r="BB250" s="25"/>
    </row>
    <row r="251" spans="1:54" ht="12.75">
      <c r="A251" s="25"/>
      <c r="B251" s="25"/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W251" s="25"/>
      <c r="X251" s="25"/>
      <c r="Y251" s="25"/>
      <c r="Z251" s="25"/>
      <c r="AA251" s="25"/>
      <c r="AB251" s="25"/>
      <c r="AC251" s="25"/>
      <c r="AD251" s="25"/>
      <c r="AE251" s="25"/>
      <c r="AF251" s="25"/>
      <c r="AG251" s="25"/>
      <c r="AH251" s="25"/>
      <c r="AI251" s="25"/>
      <c r="AJ251" s="25"/>
      <c r="AK251" s="25"/>
      <c r="AL251" s="25"/>
      <c r="AM251" s="25"/>
      <c r="AN251" s="25"/>
      <c r="AO251" s="25"/>
      <c r="AP251" s="25"/>
      <c r="AQ251" s="25"/>
      <c r="AR251" s="25"/>
      <c r="AS251" s="25"/>
      <c r="AT251" s="25"/>
      <c r="AU251" s="25"/>
      <c r="AV251" s="25"/>
      <c r="AW251" s="25"/>
      <c r="AX251" s="25"/>
      <c r="AY251" s="25"/>
      <c r="AZ251" s="25"/>
      <c r="BA251" s="25"/>
      <c r="BB251" s="25"/>
    </row>
    <row r="252" spans="1:54" ht="12.75">
      <c r="A252" s="25"/>
      <c r="B252" s="25"/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W252" s="25"/>
      <c r="X252" s="25"/>
      <c r="Y252" s="25"/>
      <c r="Z252" s="25"/>
      <c r="AA252" s="25"/>
      <c r="AB252" s="25"/>
      <c r="AC252" s="25"/>
      <c r="AD252" s="25"/>
      <c r="AE252" s="25"/>
      <c r="AF252" s="25"/>
      <c r="AG252" s="25"/>
      <c r="AH252" s="25"/>
      <c r="AI252" s="25"/>
      <c r="AJ252" s="25"/>
      <c r="AK252" s="25"/>
      <c r="AL252" s="25"/>
      <c r="AM252" s="25"/>
      <c r="AN252" s="25"/>
      <c r="AO252" s="25"/>
      <c r="AP252" s="25"/>
      <c r="AQ252" s="25"/>
      <c r="AR252" s="25"/>
      <c r="AS252" s="25"/>
      <c r="AT252" s="25"/>
      <c r="AU252" s="25"/>
      <c r="AV252" s="25"/>
      <c r="AW252" s="25"/>
      <c r="AX252" s="25"/>
      <c r="AY252" s="25"/>
      <c r="AZ252" s="25"/>
      <c r="BA252" s="25"/>
      <c r="BB252" s="25"/>
    </row>
    <row r="253" spans="1:54" ht="12.75">
      <c r="A253" s="25"/>
      <c r="B253" s="25"/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W253" s="25"/>
      <c r="X253" s="25"/>
      <c r="Y253" s="25"/>
      <c r="Z253" s="25"/>
      <c r="AA253" s="25"/>
      <c r="AB253" s="25"/>
      <c r="AC253" s="25"/>
      <c r="AD253" s="25"/>
      <c r="AE253" s="25"/>
      <c r="AF253" s="25"/>
      <c r="AG253" s="25"/>
      <c r="AH253" s="25"/>
      <c r="AI253" s="25"/>
      <c r="AJ253" s="25"/>
      <c r="AK253" s="25"/>
      <c r="AL253" s="25"/>
      <c r="AM253" s="25"/>
      <c r="AN253" s="25"/>
      <c r="AO253" s="25"/>
      <c r="AP253" s="25"/>
      <c r="AQ253" s="25"/>
      <c r="AR253" s="25"/>
      <c r="AS253" s="25"/>
      <c r="AT253" s="25"/>
      <c r="AU253" s="25"/>
      <c r="AV253" s="25"/>
      <c r="AW253" s="25"/>
      <c r="AX253" s="25"/>
      <c r="AY253" s="25"/>
      <c r="AZ253" s="25"/>
      <c r="BA253" s="25"/>
      <c r="BB253" s="25"/>
    </row>
    <row r="254" spans="1:54" ht="12.75">
      <c r="A254" s="25"/>
      <c r="B254" s="25"/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W254" s="25"/>
      <c r="X254" s="25"/>
      <c r="Y254" s="25"/>
      <c r="Z254" s="25"/>
      <c r="AA254" s="25"/>
      <c r="AB254" s="25"/>
      <c r="AC254" s="25"/>
      <c r="AD254" s="25"/>
      <c r="AE254" s="25"/>
      <c r="AF254" s="25"/>
      <c r="AG254" s="25"/>
      <c r="AH254" s="25"/>
      <c r="AI254" s="25"/>
      <c r="AJ254" s="25"/>
      <c r="AK254" s="25"/>
      <c r="AL254" s="25"/>
      <c r="AM254" s="25"/>
      <c r="AN254" s="25"/>
      <c r="AO254" s="25"/>
      <c r="AP254" s="25"/>
      <c r="AQ254" s="25"/>
      <c r="AR254" s="25"/>
      <c r="AS254" s="25"/>
      <c r="AT254" s="25"/>
      <c r="AU254" s="25"/>
      <c r="AV254" s="25"/>
      <c r="AW254" s="25"/>
      <c r="AX254" s="25"/>
      <c r="AY254" s="25"/>
      <c r="AZ254" s="25"/>
      <c r="BA254" s="25"/>
      <c r="BB254" s="25"/>
    </row>
    <row r="255" spans="1:54" ht="12.75">
      <c r="A255" s="25"/>
      <c r="B255" s="25"/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W255" s="25"/>
      <c r="X255" s="25"/>
      <c r="Y255" s="25"/>
      <c r="Z255" s="25"/>
      <c r="AA255" s="25"/>
      <c r="AB255" s="25"/>
      <c r="AC255" s="25"/>
      <c r="AD255" s="25"/>
      <c r="AE255" s="25"/>
      <c r="AF255" s="25"/>
      <c r="AG255" s="25"/>
      <c r="AH255" s="25"/>
      <c r="AI255" s="25"/>
      <c r="AJ255" s="25"/>
      <c r="AK255" s="25"/>
      <c r="AL255" s="25"/>
      <c r="AM255" s="25"/>
      <c r="AN255" s="25"/>
      <c r="AO255" s="25"/>
      <c r="AP255" s="25"/>
      <c r="AQ255" s="25"/>
      <c r="AR255" s="25"/>
      <c r="AS255" s="25"/>
      <c r="AT255" s="25"/>
      <c r="AU255" s="25"/>
      <c r="AV255" s="25"/>
      <c r="AW255" s="25"/>
      <c r="AX255" s="25"/>
      <c r="AY255" s="25"/>
      <c r="AZ255" s="25"/>
      <c r="BA255" s="25"/>
      <c r="BB255" s="25"/>
    </row>
    <row r="256" spans="1:54" ht="12.75">
      <c r="A256" s="25"/>
      <c r="B256" s="25"/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W256" s="25"/>
      <c r="X256" s="25"/>
      <c r="Y256" s="25"/>
      <c r="Z256" s="25"/>
      <c r="AA256" s="25"/>
      <c r="AB256" s="25"/>
      <c r="AC256" s="25"/>
      <c r="AD256" s="25"/>
      <c r="AE256" s="25"/>
      <c r="AF256" s="25"/>
      <c r="AG256" s="25"/>
      <c r="AH256" s="25"/>
      <c r="AI256" s="25"/>
      <c r="AJ256" s="25"/>
      <c r="AK256" s="25"/>
      <c r="AL256" s="25"/>
      <c r="AM256" s="25"/>
      <c r="AN256" s="25"/>
      <c r="AO256" s="25"/>
      <c r="AP256" s="25"/>
      <c r="AQ256" s="25"/>
      <c r="AR256" s="25"/>
      <c r="AS256" s="25"/>
      <c r="AT256" s="25"/>
      <c r="AU256" s="25"/>
      <c r="AV256" s="25"/>
      <c r="AW256" s="25"/>
      <c r="AX256" s="25"/>
      <c r="AY256" s="25"/>
      <c r="AZ256" s="25"/>
      <c r="BA256" s="25"/>
      <c r="BB256" s="25"/>
    </row>
    <row r="257" spans="1:54" ht="12.75">
      <c r="A257" s="25"/>
      <c r="B257" s="25"/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W257" s="25"/>
      <c r="X257" s="25"/>
      <c r="Y257" s="25"/>
      <c r="Z257" s="25"/>
      <c r="AA257" s="25"/>
      <c r="AB257" s="25"/>
      <c r="AC257" s="25"/>
      <c r="AD257" s="25"/>
      <c r="AE257" s="25"/>
      <c r="AF257" s="25"/>
      <c r="AG257" s="25"/>
      <c r="AH257" s="25"/>
      <c r="AI257" s="25"/>
      <c r="AJ257" s="25"/>
      <c r="AK257" s="25"/>
      <c r="AL257" s="25"/>
      <c r="AM257" s="25"/>
      <c r="AN257" s="25"/>
      <c r="AO257" s="25"/>
      <c r="AP257" s="25"/>
      <c r="AQ257" s="25"/>
      <c r="AR257" s="25"/>
      <c r="AS257" s="25"/>
      <c r="AT257" s="25"/>
      <c r="AU257" s="25"/>
      <c r="AV257" s="25"/>
      <c r="AW257" s="25"/>
      <c r="AX257" s="25"/>
      <c r="AY257" s="25"/>
      <c r="AZ257" s="25"/>
      <c r="BA257" s="25"/>
      <c r="BB257" s="25"/>
    </row>
    <row r="258" spans="1:54" ht="12.75">
      <c r="A258" s="25"/>
      <c r="B258" s="25"/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W258" s="25"/>
      <c r="X258" s="25"/>
      <c r="Y258" s="25"/>
      <c r="Z258" s="25"/>
      <c r="AA258" s="25"/>
      <c r="AB258" s="25"/>
      <c r="AC258" s="25"/>
      <c r="AD258" s="25"/>
      <c r="AE258" s="25"/>
      <c r="AF258" s="25"/>
      <c r="AG258" s="25"/>
      <c r="AH258" s="25"/>
      <c r="AI258" s="25"/>
      <c r="AJ258" s="25"/>
      <c r="AK258" s="25"/>
      <c r="AL258" s="25"/>
      <c r="AM258" s="25"/>
      <c r="AN258" s="25"/>
      <c r="AO258" s="25"/>
      <c r="AP258" s="25"/>
      <c r="AQ258" s="25"/>
      <c r="AR258" s="25"/>
      <c r="AS258" s="25"/>
      <c r="AT258" s="25"/>
      <c r="AU258" s="25"/>
      <c r="AV258" s="25"/>
      <c r="AW258" s="25"/>
      <c r="AX258" s="25"/>
      <c r="AY258" s="25"/>
      <c r="AZ258" s="25"/>
      <c r="BA258" s="25"/>
      <c r="BB258" s="25"/>
    </row>
    <row r="259" spans="1:54" ht="12.75">
      <c r="A259" s="25"/>
      <c r="B259" s="25"/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W259" s="25"/>
      <c r="X259" s="25"/>
      <c r="Y259" s="25"/>
      <c r="Z259" s="25"/>
      <c r="AA259" s="25"/>
      <c r="AB259" s="25"/>
      <c r="AC259" s="25"/>
      <c r="AD259" s="25"/>
      <c r="AE259" s="25"/>
      <c r="AF259" s="25"/>
      <c r="AG259" s="25"/>
      <c r="AH259" s="25"/>
      <c r="AI259" s="25"/>
      <c r="AJ259" s="25"/>
      <c r="AK259" s="25"/>
      <c r="AL259" s="25"/>
      <c r="AM259" s="25"/>
      <c r="AN259" s="25"/>
      <c r="AO259" s="25"/>
      <c r="AP259" s="25"/>
      <c r="AQ259" s="25"/>
      <c r="AR259" s="25"/>
      <c r="AS259" s="25"/>
      <c r="AT259" s="25"/>
      <c r="AU259" s="25"/>
      <c r="AV259" s="25"/>
      <c r="AW259" s="25"/>
      <c r="AX259" s="25"/>
      <c r="AY259" s="25"/>
      <c r="AZ259" s="25"/>
      <c r="BA259" s="25"/>
      <c r="BB259" s="25"/>
    </row>
    <row r="260" spans="1:54" ht="12.75">
      <c r="A260" s="25"/>
      <c r="B260" s="25"/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W260" s="25"/>
      <c r="X260" s="25"/>
      <c r="Y260" s="25"/>
      <c r="Z260" s="25"/>
      <c r="AA260" s="25"/>
      <c r="AB260" s="25"/>
      <c r="AC260" s="25"/>
      <c r="AD260" s="25"/>
      <c r="AE260" s="25"/>
      <c r="AF260" s="25"/>
      <c r="AG260" s="25"/>
      <c r="AH260" s="25"/>
      <c r="AI260" s="25"/>
      <c r="AJ260" s="25"/>
      <c r="AK260" s="25"/>
      <c r="AL260" s="25"/>
      <c r="AM260" s="25"/>
      <c r="AN260" s="25"/>
      <c r="AO260" s="25"/>
      <c r="AP260" s="25"/>
      <c r="AQ260" s="25"/>
      <c r="AR260" s="25"/>
      <c r="AS260" s="25"/>
      <c r="AT260" s="25"/>
      <c r="AU260" s="25"/>
      <c r="AV260" s="25"/>
      <c r="AW260" s="25"/>
      <c r="AX260" s="25"/>
      <c r="AY260" s="25"/>
      <c r="AZ260" s="25"/>
      <c r="BA260" s="25"/>
      <c r="BB260" s="25"/>
    </row>
    <row r="261" spans="1:54" ht="12.75">
      <c r="A261" s="25"/>
      <c r="B261" s="25"/>
      <c r="C261" s="25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W261" s="25"/>
      <c r="X261" s="25"/>
      <c r="Y261" s="25"/>
      <c r="Z261" s="25"/>
      <c r="AA261" s="25"/>
      <c r="AB261" s="25"/>
      <c r="AC261" s="25"/>
      <c r="AD261" s="25"/>
      <c r="AE261" s="25"/>
      <c r="AF261" s="25"/>
      <c r="AG261" s="25"/>
      <c r="AH261" s="25"/>
      <c r="AI261" s="25"/>
      <c r="AJ261" s="25"/>
      <c r="AK261" s="25"/>
      <c r="AL261" s="25"/>
      <c r="AM261" s="25"/>
      <c r="AN261" s="25"/>
      <c r="AO261" s="25"/>
      <c r="AP261" s="25"/>
      <c r="AQ261" s="25"/>
      <c r="AR261" s="25"/>
      <c r="AS261" s="25"/>
      <c r="AT261" s="25"/>
      <c r="AU261" s="25"/>
      <c r="AV261" s="25"/>
      <c r="AW261" s="25"/>
      <c r="AX261" s="25"/>
      <c r="AY261" s="25"/>
      <c r="AZ261" s="25"/>
      <c r="BA261" s="25"/>
      <c r="BB261" s="25"/>
    </row>
    <row r="262" spans="1:54" ht="12.75">
      <c r="A262" s="25"/>
      <c r="B262" s="25"/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W262" s="25"/>
      <c r="X262" s="25"/>
      <c r="Y262" s="25"/>
      <c r="Z262" s="25"/>
      <c r="AA262" s="25"/>
      <c r="AB262" s="25"/>
      <c r="AC262" s="25"/>
      <c r="AD262" s="25"/>
      <c r="AE262" s="25"/>
      <c r="AF262" s="25"/>
      <c r="AG262" s="25"/>
      <c r="AH262" s="25"/>
      <c r="AI262" s="25"/>
      <c r="AJ262" s="25"/>
      <c r="AK262" s="25"/>
      <c r="AL262" s="25"/>
      <c r="AM262" s="25"/>
      <c r="AN262" s="25"/>
      <c r="AO262" s="25"/>
      <c r="AP262" s="25"/>
      <c r="AQ262" s="25"/>
      <c r="AR262" s="25"/>
      <c r="AS262" s="25"/>
      <c r="AT262" s="25"/>
      <c r="AU262" s="25"/>
      <c r="AV262" s="25"/>
      <c r="AW262" s="25"/>
      <c r="AX262" s="25"/>
      <c r="AY262" s="25"/>
      <c r="AZ262" s="25"/>
      <c r="BA262" s="25"/>
      <c r="BB262" s="25"/>
    </row>
    <row r="263" spans="1:54" ht="12.75">
      <c r="A263" s="25"/>
      <c r="B263" s="25"/>
      <c r="C263" s="25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W263" s="25"/>
      <c r="X263" s="25"/>
      <c r="Y263" s="25"/>
      <c r="Z263" s="25"/>
      <c r="AA263" s="25"/>
      <c r="AB263" s="25"/>
      <c r="AC263" s="25"/>
      <c r="AD263" s="25"/>
      <c r="AE263" s="25"/>
      <c r="AF263" s="25"/>
      <c r="AG263" s="25"/>
      <c r="AH263" s="25"/>
      <c r="AI263" s="25"/>
      <c r="AJ263" s="25"/>
      <c r="AK263" s="25"/>
      <c r="AL263" s="25"/>
      <c r="AM263" s="25"/>
      <c r="AN263" s="25"/>
      <c r="AO263" s="25"/>
      <c r="AP263" s="25"/>
      <c r="AQ263" s="25"/>
      <c r="AR263" s="25"/>
      <c r="AS263" s="25"/>
      <c r="AT263" s="25"/>
      <c r="AU263" s="25"/>
      <c r="AV263" s="25"/>
      <c r="AW263" s="25"/>
      <c r="AX263" s="25"/>
      <c r="AY263" s="25"/>
      <c r="AZ263" s="25"/>
      <c r="BA263" s="25"/>
      <c r="BB263" s="25"/>
    </row>
    <row r="264" spans="1:54" ht="12.75">
      <c r="A264" s="25"/>
      <c r="B264" s="25"/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W264" s="25"/>
      <c r="X264" s="25"/>
      <c r="Y264" s="25"/>
      <c r="Z264" s="25"/>
      <c r="AA264" s="25"/>
      <c r="AB264" s="25"/>
      <c r="AC264" s="25"/>
      <c r="AD264" s="25"/>
      <c r="AE264" s="25"/>
      <c r="AF264" s="25"/>
      <c r="AG264" s="25"/>
      <c r="AH264" s="25"/>
      <c r="AI264" s="25"/>
      <c r="AJ264" s="25"/>
      <c r="AK264" s="25"/>
      <c r="AL264" s="25"/>
      <c r="AM264" s="25"/>
      <c r="AN264" s="25"/>
      <c r="AO264" s="25"/>
      <c r="AP264" s="25"/>
      <c r="AQ264" s="25"/>
      <c r="AR264" s="25"/>
      <c r="AS264" s="25"/>
      <c r="AT264" s="25"/>
      <c r="AU264" s="25"/>
      <c r="AV264" s="25"/>
      <c r="AW264" s="25"/>
      <c r="AX264" s="25"/>
      <c r="AY264" s="25"/>
      <c r="AZ264" s="25"/>
      <c r="BA264" s="25"/>
      <c r="BB264" s="25"/>
    </row>
    <row r="265" spans="1:54" ht="12.75">
      <c r="A265" s="25"/>
      <c r="B265" s="25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W265" s="25"/>
      <c r="X265" s="25"/>
      <c r="Y265" s="25"/>
      <c r="Z265" s="25"/>
      <c r="AA265" s="25"/>
      <c r="AB265" s="25"/>
      <c r="AC265" s="25"/>
      <c r="AD265" s="25"/>
      <c r="AE265" s="25"/>
      <c r="AF265" s="25"/>
      <c r="AG265" s="25"/>
      <c r="AH265" s="25"/>
      <c r="AI265" s="25"/>
      <c r="AJ265" s="25"/>
      <c r="AK265" s="25"/>
      <c r="AL265" s="25"/>
      <c r="AM265" s="25"/>
      <c r="AN265" s="25"/>
      <c r="AO265" s="25"/>
      <c r="AP265" s="25"/>
      <c r="AQ265" s="25"/>
      <c r="AR265" s="25"/>
      <c r="AS265" s="25"/>
      <c r="AT265" s="25"/>
      <c r="AU265" s="25"/>
      <c r="AV265" s="25"/>
      <c r="AW265" s="25"/>
      <c r="AX265" s="25"/>
      <c r="AY265" s="25"/>
      <c r="AZ265" s="25"/>
      <c r="BA265" s="25"/>
      <c r="BB265" s="25"/>
    </row>
    <row r="266" spans="1:54" ht="12.75">
      <c r="A266" s="25"/>
      <c r="B266" s="25"/>
      <c r="C266" s="25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W266" s="25"/>
      <c r="X266" s="25"/>
      <c r="Y266" s="25"/>
      <c r="Z266" s="25"/>
      <c r="AA266" s="25"/>
      <c r="AB266" s="25"/>
      <c r="AC266" s="25"/>
      <c r="AD266" s="25"/>
      <c r="AE266" s="25"/>
      <c r="AF266" s="25"/>
      <c r="AG266" s="25"/>
      <c r="AH266" s="25"/>
      <c r="AI266" s="25"/>
      <c r="AJ266" s="25"/>
      <c r="AK266" s="25"/>
      <c r="AL266" s="25"/>
      <c r="AM266" s="25"/>
      <c r="AN266" s="25"/>
      <c r="AO266" s="25"/>
      <c r="AP266" s="25"/>
      <c r="AQ266" s="25"/>
      <c r="AR266" s="25"/>
      <c r="AS266" s="25"/>
      <c r="AT266" s="25"/>
      <c r="AU266" s="25"/>
      <c r="AV266" s="25"/>
      <c r="AW266" s="25"/>
      <c r="AX266" s="25"/>
      <c r="AY266" s="25"/>
      <c r="AZ266" s="25"/>
      <c r="BA266" s="25"/>
      <c r="BB266" s="25"/>
    </row>
    <row r="267" spans="1:54" ht="12.75">
      <c r="A267" s="25"/>
      <c r="B267" s="25"/>
      <c r="C267" s="25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W267" s="25"/>
      <c r="X267" s="25"/>
      <c r="Y267" s="25"/>
      <c r="Z267" s="25"/>
      <c r="AA267" s="25"/>
      <c r="AB267" s="25"/>
      <c r="AC267" s="25"/>
      <c r="AD267" s="25"/>
      <c r="AE267" s="25"/>
      <c r="AF267" s="25"/>
      <c r="AG267" s="25"/>
      <c r="AH267" s="25"/>
      <c r="AI267" s="25"/>
      <c r="AJ267" s="25"/>
      <c r="AK267" s="25"/>
      <c r="AL267" s="25"/>
      <c r="AM267" s="25"/>
      <c r="AN267" s="25"/>
      <c r="AO267" s="25"/>
      <c r="AP267" s="25"/>
      <c r="AQ267" s="25"/>
      <c r="AR267" s="25"/>
      <c r="AS267" s="25"/>
      <c r="AT267" s="25"/>
      <c r="AU267" s="25"/>
      <c r="AV267" s="25"/>
      <c r="AW267" s="25"/>
      <c r="AX267" s="25"/>
      <c r="AY267" s="25"/>
      <c r="AZ267" s="25"/>
      <c r="BA267" s="25"/>
      <c r="BB267" s="25"/>
    </row>
    <row r="268" spans="1:54" ht="12.75">
      <c r="A268" s="25"/>
      <c r="B268" s="25"/>
      <c r="C268" s="25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W268" s="25"/>
      <c r="X268" s="25"/>
      <c r="Y268" s="25"/>
      <c r="Z268" s="25"/>
      <c r="AA268" s="25"/>
      <c r="AB268" s="25"/>
      <c r="AC268" s="25"/>
      <c r="AD268" s="25"/>
      <c r="AE268" s="25"/>
      <c r="AF268" s="25"/>
      <c r="AG268" s="25"/>
      <c r="AH268" s="25"/>
      <c r="AI268" s="25"/>
      <c r="AJ268" s="25"/>
      <c r="AK268" s="25"/>
      <c r="AL268" s="25"/>
      <c r="AM268" s="25"/>
      <c r="AN268" s="25"/>
      <c r="AO268" s="25"/>
      <c r="AP268" s="25"/>
      <c r="AQ268" s="25"/>
      <c r="AR268" s="25"/>
      <c r="AS268" s="25"/>
      <c r="AT268" s="25"/>
      <c r="AU268" s="25"/>
      <c r="AV268" s="25"/>
      <c r="AW268" s="25"/>
      <c r="AX268" s="25"/>
      <c r="AY268" s="25"/>
      <c r="AZ268" s="25"/>
      <c r="BA268" s="25"/>
      <c r="BB268" s="25"/>
    </row>
    <row r="269" spans="1:54" ht="12.75">
      <c r="A269" s="25"/>
      <c r="B269" s="25"/>
      <c r="C269" s="25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W269" s="25"/>
      <c r="X269" s="25"/>
      <c r="Y269" s="25"/>
      <c r="Z269" s="25"/>
      <c r="AA269" s="25"/>
      <c r="AB269" s="25"/>
      <c r="AC269" s="25"/>
      <c r="AD269" s="25"/>
      <c r="AE269" s="25"/>
      <c r="AF269" s="25"/>
      <c r="AG269" s="25"/>
      <c r="AH269" s="25"/>
      <c r="AI269" s="25"/>
      <c r="AJ269" s="25"/>
      <c r="AK269" s="25"/>
      <c r="AL269" s="25"/>
      <c r="AM269" s="25"/>
      <c r="AN269" s="25"/>
      <c r="AO269" s="25"/>
      <c r="AP269" s="25"/>
      <c r="AQ269" s="25"/>
      <c r="AR269" s="25"/>
      <c r="AS269" s="25"/>
      <c r="AT269" s="25"/>
      <c r="AU269" s="25"/>
      <c r="AV269" s="25"/>
      <c r="AW269" s="25"/>
      <c r="AX269" s="25"/>
      <c r="AY269" s="25"/>
      <c r="AZ269" s="25"/>
      <c r="BA269" s="25"/>
      <c r="BB269" s="25"/>
    </row>
    <row r="270" spans="1:54" ht="12.75">
      <c r="A270" s="25"/>
      <c r="B270" s="25"/>
      <c r="C270" s="25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W270" s="25"/>
      <c r="X270" s="25"/>
      <c r="Y270" s="25"/>
      <c r="Z270" s="25"/>
      <c r="AA270" s="25"/>
      <c r="AB270" s="25"/>
      <c r="AC270" s="25"/>
      <c r="AD270" s="25"/>
      <c r="AE270" s="25"/>
      <c r="AF270" s="25"/>
      <c r="AG270" s="25"/>
      <c r="AH270" s="25"/>
      <c r="AI270" s="25"/>
      <c r="AJ270" s="25"/>
      <c r="AK270" s="25"/>
      <c r="AL270" s="25"/>
      <c r="AM270" s="25"/>
      <c r="AN270" s="25"/>
      <c r="AO270" s="25"/>
      <c r="AP270" s="25"/>
      <c r="AQ270" s="25"/>
      <c r="AR270" s="25"/>
      <c r="AS270" s="25"/>
      <c r="AT270" s="25"/>
      <c r="AU270" s="25"/>
      <c r="AV270" s="25"/>
      <c r="AW270" s="25"/>
      <c r="AX270" s="25"/>
      <c r="AY270" s="25"/>
      <c r="AZ270" s="25"/>
      <c r="BA270" s="25"/>
      <c r="BB270" s="25"/>
    </row>
    <row r="271" spans="1:54" ht="12.75">
      <c r="A271" s="25"/>
      <c r="B271" s="25"/>
      <c r="C271" s="25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W271" s="25"/>
      <c r="X271" s="25"/>
      <c r="Y271" s="25"/>
      <c r="Z271" s="25"/>
      <c r="AA271" s="25"/>
      <c r="AB271" s="25"/>
      <c r="AC271" s="25"/>
      <c r="AD271" s="25"/>
      <c r="AE271" s="25"/>
      <c r="AF271" s="25"/>
      <c r="AG271" s="25"/>
      <c r="AH271" s="25"/>
      <c r="AI271" s="25"/>
      <c r="AJ271" s="25"/>
      <c r="AK271" s="25"/>
      <c r="AL271" s="25"/>
      <c r="AM271" s="25"/>
      <c r="AN271" s="25"/>
      <c r="AO271" s="25"/>
      <c r="AP271" s="25"/>
      <c r="AQ271" s="25"/>
      <c r="AR271" s="25"/>
      <c r="AS271" s="25"/>
      <c r="AT271" s="25"/>
      <c r="AU271" s="25"/>
      <c r="AV271" s="25"/>
      <c r="AW271" s="25"/>
      <c r="AX271" s="25"/>
      <c r="AY271" s="25"/>
      <c r="AZ271" s="25"/>
      <c r="BA271" s="25"/>
      <c r="BB271" s="25"/>
    </row>
    <row r="272" spans="1:54" ht="12.75">
      <c r="A272" s="25"/>
      <c r="B272" s="25"/>
      <c r="C272" s="25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W272" s="25"/>
      <c r="X272" s="25"/>
      <c r="Y272" s="25"/>
      <c r="Z272" s="25"/>
      <c r="AA272" s="25"/>
      <c r="AB272" s="25"/>
      <c r="AC272" s="25"/>
      <c r="AD272" s="25"/>
      <c r="AE272" s="25"/>
      <c r="AF272" s="25"/>
      <c r="AG272" s="25"/>
      <c r="AH272" s="25"/>
      <c r="AI272" s="25"/>
      <c r="AJ272" s="25"/>
      <c r="AK272" s="25"/>
      <c r="AL272" s="25"/>
      <c r="AM272" s="25"/>
      <c r="AN272" s="25"/>
      <c r="AO272" s="25"/>
      <c r="AP272" s="25"/>
      <c r="AQ272" s="25"/>
      <c r="AR272" s="25"/>
      <c r="AS272" s="25"/>
      <c r="AT272" s="25"/>
      <c r="AU272" s="25"/>
      <c r="AV272" s="25"/>
      <c r="AW272" s="25"/>
      <c r="AX272" s="25"/>
      <c r="AY272" s="25"/>
      <c r="AZ272" s="25"/>
      <c r="BA272" s="25"/>
      <c r="BB272" s="25"/>
    </row>
    <row r="273" spans="1:54" ht="12.75">
      <c r="A273" s="25"/>
      <c r="B273" s="25"/>
      <c r="C273" s="25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W273" s="25"/>
      <c r="X273" s="25"/>
      <c r="Y273" s="25"/>
      <c r="Z273" s="25"/>
      <c r="AA273" s="25"/>
      <c r="AB273" s="25"/>
      <c r="AC273" s="25"/>
      <c r="AD273" s="25"/>
      <c r="AE273" s="25"/>
      <c r="AF273" s="25"/>
      <c r="AG273" s="25"/>
      <c r="AH273" s="25"/>
      <c r="AI273" s="25"/>
      <c r="AJ273" s="25"/>
      <c r="AK273" s="25"/>
      <c r="AL273" s="25"/>
      <c r="AM273" s="25"/>
      <c r="AN273" s="25"/>
      <c r="AO273" s="25"/>
      <c r="AP273" s="25"/>
      <c r="AQ273" s="25"/>
      <c r="AR273" s="25"/>
      <c r="AS273" s="25"/>
      <c r="AT273" s="25"/>
      <c r="AU273" s="25"/>
      <c r="AV273" s="25"/>
      <c r="AW273" s="25"/>
      <c r="AX273" s="25"/>
      <c r="AY273" s="25"/>
      <c r="AZ273" s="25"/>
      <c r="BA273" s="25"/>
      <c r="BB273" s="25"/>
    </row>
    <row r="274" spans="1:54" ht="12.75">
      <c r="A274" s="25"/>
      <c r="B274" s="25"/>
      <c r="C274" s="25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W274" s="25"/>
      <c r="X274" s="25"/>
      <c r="Y274" s="25"/>
      <c r="Z274" s="25"/>
      <c r="AA274" s="25"/>
      <c r="AB274" s="25"/>
      <c r="AC274" s="25"/>
      <c r="AD274" s="25"/>
      <c r="AE274" s="25"/>
      <c r="AF274" s="25"/>
      <c r="AG274" s="25"/>
      <c r="AH274" s="25"/>
      <c r="AI274" s="25"/>
      <c r="AJ274" s="25"/>
      <c r="AK274" s="25"/>
      <c r="AL274" s="25"/>
      <c r="AM274" s="25"/>
      <c r="AN274" s="25"/>
      <c r="AO274" s="25"/>
      <c r="AP274" s="25"/>
      <c r="AQ274" s="25"/>
      <c r="AR274" s="25"/>
      <c r="AS274" s="25"/>
      <c r="AT274" s="25"/>
      <c r="AU274" s="25"/>
      <c r="AV274" s="25"/>
      <c r="AW274" s="25"/>
      <c r="AX274" s="25"/>
      <c r="AY274" s="25"/>
      <c r="AZ274" s="25"/>
      <c r="BA274" s="25"/>
      <c r="BB274" s="25"/>
    </row>
    <row r="275" spans="1:54" ht="12.75">
      <c r="A275" s="25"/>
      <c r="B275" s="25"/>
      <c r="C275" s="25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W275" s="25"/>
      <c r="X275" s="25"/>
      <c r="Y275" s="25"/>
      <c r="Z275" s="25"/>
      <c r="AA275" s="25"/>
      <c r="AB275" s="25"/>
      <c r="AC275" s="25"/>
      <c r="AD275" s="25"/>
      <c r="AE275" s="25"/>
      <c r="AF275" s="25"/>
      <c r="AG275" s="25"/>
      <c r="AH275" s="25"/>
      <c r="AI275" s="25"/>
      <c r="AJ275" s="25"/>
      <c r="AK275" s="25"/>
      <c r="AL275" s="25"/>
      <c r="AM275" s="25"/>
      <c r="AN275" s="25"/>
      <c r="AO275" s="25"/>
      <c r="AP275" s="25"/>
      <c r="AQ275" s="25"/>
      <c r="AR275" s="25"/>
      <c r="AS275" s="25"/>
      <c r="AT275" s="25"/>
      <c r="AU275" s="25"/>
      <c r="AV275" s="25"/>
      <c r="AW275" s="25"/>
      <c r="AX275" s="25"/>
      <c r="AY275" s="25"/>
      <c r="AZ275" s="25"/>
      <c r="BA275" s="25"/>
      <c r="BB275" s="25"/>
    </row>
    <row r="276" spans="1:54" ht="12.75">
      <c r="A276" s="25"/>
      <c r="B276" s="25"/>
      <c r="C276" s="25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W276" s="25"/>
      <c r="X276" s="25"/>
      <c r="Y276" s="25"/>
      <c r="Z276" s="25"/>
      <c r="AA276" s="25"/>
      <c r="AB276" s="25"/>
      <c r="AC276" s="25"/>
      <c r="AD276" s="25"/>
      <c r="AE276" s="25"/>
      <c r="AF276" s="25"/>
      <c r="AG276" s="25"/>
      <c r="AH276" s="25"/>
      <c r="AI276" s="25"/>
      <c r="AJ276" s="25"/>
      <c r="AK276" s="25"/>
      <c r="AL276" s="25"/>
      <c r="AM276" s="25"/>
      <c r="AN276" s="25"/>
      <c r="AO276" s="25"/>
      <c r="AP276" s="25"/>
      <c r="AQ276" s="25"/>
      <c r="AR276" s="25"/>
      <c r="AS276" s="25"/>
      <c r="AT276" s="25"/>
      <c r="AU276" s="25"/>
      <c r="AV276" s="25"/>
      <c r="AW276" s="25"/>
      <c r="AX276" s="25"/>
      <c r="AY276" s="25"/>
      <c r="AZ276" s="25"/>
      <c r="BA276" s="25"/>
      <c r="BB276" s="25"/>
    </row>
    <row r="277" spans="1:54" ht="12.75">
      <c r="A277" s="25"/>
      <c r="B277" s="25"/>
      <c r="C277" s="25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W277" s="25"/>
      <c r="X277" s="25"/>
      <c r="Y277" s="25"/>
      <c r="Z277" s="25"/>
      <c r="AA277" s="25"/>
      <c r="AB277" s="25"/>
      <c r="AC277" s="25"/>
      <c r="AD277" s="25"/>
      <c r="AE277" s="25"/>
      <c r="AF277" s="25"/>
      <c r="AG277" s="25"/>
      <c r="AH277" s="25"/>
      <c r="AI277" s="25"/>
      <c r="AJ277" s="25"/>
      <c r="AK277" s="25"/>
      <c r="AL277" s="25"/>
      <c r="AM277" s="25"/>
      <c r="AN277" s="25"/>
      <c r="AO277" s="25"/>
      <c r="AP277" s="25"/>
      <c r="AQ277" s="25"/>
      <c r="AR277" s="25"/>
      <c r="AS277" s="25"/>
      <c r="AT277" s="25"/>
      <c r="AU277" s="25"/>
      <c r="AV277" s="25"/>
      <c r="AW277" s="25"/>
      <c r="AX277" s="25"/>
      <c r="AY277" s="25"/>
      <c r="AZ277" s="25"/>
      <c r="BA277" s="25"/>
      <c r="BB277" s="25"/>
    </row>
    <row r="278" spans="1:54" ht="12.75">
      <c r="A278" s="25"/>
      <c r="B278" s="25"/>
      <c r="C278" s="25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W278" s="25"/>
      <c r="X278" s="25"/>
      <c r="Y278" s="25"/>
      <c r="Z278" s="25"/>
      <c r="AA278" s="25"/>
      <c r="AB278" s="25"/>
      <c r="AC278" s="25"/>
      <c r="AD278" s="25"/>
      <c r="AE278" s="25"/>
      <c r="AF278" s="25"/>
      <c r="AG278" s="25"/>
      <c r="AH278" s="25"/>
      <c r="AI278" s="25"/>
      <c r="AJ278" s="25"/>
      <c r="AK278" s="25"/>
      <c r="AL278" s="25"/>
      <c r="AM278" s="25"/>
      <c r="AN278" s="25"/>
      <c r="AO278" s="25"/>
      <c r="AP278" s="25"/>
      <c r="AQ278" s="25"/>
      <c r="AR278" s="25"/>
      <c r="AS278" s="25"/>
      <c r="AT278" s="25"/>
      <c r="AU278" s="25"/>
      <c r="AV278" s="25"/>
      <c r="AW278" s="25"/>
      <c r="AX278" s="25"/>
      <c r="AY278" s="25"/>
      <c r="AZ278" s="25"/>
      <c r="BA278" s="25"/>
      <c r="BB278" s="25"/>
    </row>
    <row r="279" spans="1:54" ht="12.75">
      <c r="A279" s="25"/>
      <c r="B279" s="25"/>
      <c r="C279" s="25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W279" s="25"/>
      <c r="X279" s="25"/>
      <c r="Y279" s="25"/>
      <c r="Z279" s="25"/>
      <c r="AA279" s="25"/>
      <c r="AB279" s="25"/>
      <c r="AC279" s="25"/>
      <c r="AD279" s="25"/>
      <c r="AE279" s="25"/>
      <c r="AF279" s="25"/>
      <c r="AG279" s="25"/>
      <c r="AH279" s="25"/>
      <c r="AI279" s="25"/>
      <c r="AJ279" s="25"/>
      <c r="AK279" s="25"/>
      <c r="AL279" s="25"/>
      <c r="AM279" s="25"/>
      <c r="AN279" s="25"/>
      <c r="AO279" s="25"/>
      <c r="AP279" s="25"/>
      <c r="AQ279" s="25"/>
      <c r="AR279" s="25"/>
      <c r="AS279" s="25"/>
      <c r="AT279" s="25"/>
      <c r="AU279" s="25"/>
      <c r="AV279" s="25"/>
      <c r="AW279" s="25"/>
      <c r="AX279" s="25"/>
      <c r="AY279" s="25"/>
      <c r="AZ279" s="25"/>
      <c r="BA279" s="25"/>
      <c r="BB279" s="25"/>
    </row>
    <row r="280" spans="1:54" ht="12.75">
      <c r="A280" s="25"/>
      <c r="B280" s="25"/>
      <c r="C280" s="25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W280" s="25"/>
      <c r="X280" s="25"/>
      <c r="Y280" s="25"/>
      <c r="Z280" s="25"/>
      <c r="AA280" s="25"/>
      <c r="AB280" s="25"/>
      <c r="AC280" s="25"/>
      <c r="AD280" s="25"/>
      <c r="AE280" s="25"/>
      <c r="AF280" s="25"/>
      <c r="AG280" s="25"/>
      <c r="AH280" s="25"/>
      <c r="AI280" s="25"/>
      <c r="AJ280" s="25"/>
      <c r="AK280" s="25"/>
      <c r="AL280" s="25"/>
      <c r="AM280" s="25"/>
      <c r="AN280" s="25"/>
      <c r="AO280" s="25"/>
      <c r="AP280" s="25"/>
      <c r="AQ280" s="25"/>
      <c r="AR280" s="25"/>
      <c r="AS280" s="25"/>
      <c r="AT280" s="25"/>
      <c r="AU280" s="25"/>
      <c r="AV280" s="25"/>
      <c r="AW280" s="25"/>
      <c r="AX280" s="25"/>
      <c r="AY280" s="25"/>
      <c r="AZ280" s="25"/>
      <c r="BA280" s="25"/>
      <c r="BB280" s="25"/>
    </row>
    <row r="281" spans="1:54" ht="12.75">
      <c r="A281" s="25"/>
      <c r="B281" s="25"/>
      <c r="C281" s="25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W281" s="25"/>
      <c r="X281" s="25"/>
      <c r="Y281" s="25"/>
      <c r="Z281" s="25"/>
      <c r="AA281" s="25"/>
      <c r="AB281" s="25"/>
      <c r="AC281" s="25"/>
      <c r="AD281" s="25"/>
      <c r="AE281" s="25"/>
      <c r="AF281" s="25"/>
      <c r="AG281" s="25"/>
      <c r="AH281" s="25"/>
      <c r="AI281" s="25"/>
      <c r="AJ281" s="25"/>
      <c r="AK281" s="25"/>
      <c r="AL281" s="25"/>
      <c r="AM281" s="25"/>
      <c r="AN281" s="25"/>
      <c r="AO281" s="25"/>
      <c r="AP281" s="25"/>
      <c r="AQ281" s="25"/>
      <c r="AR281" s="25"/>
      <c r="AS281" s="25"/>
      <c r="AT281" s="25"/>
      <c r="AU281" s="25"/>
      <c r="AV281" s="25"/>
      <c r="AW281" s="25"/>
      <c r="AX281" s="25"/>
      <c r="AY281" s="25"/>
      <c r="AZ281" s="25"/>
      <c r="BA281" s="25"/>
      <c r="BB281" s="25"/>
    </row>
    <row r="282" spans="1:54" ht="12.75">
      <c r="A282" s="25"/>
      <c r="B282" s="25"/>
      <c r="C282" s="25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W282" s="25"/>
      <c r="X282" s="25"/>
      <c r="Y282" s="25"/>
      <c r="Z282" s="25"/>
      <c r="AA282" s="25"/>
      <c r="AB282" s="25"/>
      <c r="AC282" s="25"/>
      <c r="AD282" s="25"/>
      <c r="AE282" s="25"/>
      <c r="AF282" s="25"/>
      <c r="AG282" s="25"/>
      <c r="AH282" s="25"/>
      <c r="AI282" s="25"/>
      <c r="AJ282" s="25"/>
      <c r="AK282" s="25"/>
      <c r="AL282" s="25"/>
      <c r="AM282" s="25"/>
      <c r="AN282" s="25"/>
      <c r="AO282" s="25"/>
      <c r="AP282" s="25"/>
      <c r="AQ282" s="25"/>
      <c r="AR282" s="25"/>
      <c r="AS282" s="25"/>
      <c r="AT282" s="25"/>
      <c r="AU282" s="25"/>
      <c r="AV282" s="25"/>
      <c r="AW282" s="25"/>
      <c r="AX282" s="25"/>
      <c r="AY282" s="25"/>
      <c r="AZ282" s="25"/>
      <c r="BA282" s="25"/>
      <c r="BB282" s="25"/>
    </row>
    <row r="283" spans="1:54" ht="12.75">
      <c r="A283" s="25"/>
      <c r="B283" s="25"/>
      <c r="C283" s="25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W283" s="25"/>
      <c r="X283" s="25"/>
      <c r="Y283" s="25"/>
      <c r="Z283" s="25"/>
      <c r="AA283" s="25"/>
      <c r="AB283" s="25"/>
      <c r="AC283" s="25"/>
      <c r="AD283" s="25"/>
      <c r="AE283" s="25"/>
      <c r="AF283" s="25"/>
      <c r="AG283" s="25"/>
      <c r="AH283" s="25"/>
      <c r="AI283" s="25"/>
      <c r="AJ283" s="25"/>
      <c r="AK283" s="25"/>
      <c r="AL283" s="25"/>
      <c r="AM283" s="25"/>
      <c r="AN283" s="25"/>
      <c r="AO283" s="25"/>
      <c r="AP283" s="25"/>
      <c r="AQ283" s="25"/>
      <c r="AR283" s="25"/>
      <c r="AS283" s="25"/>
      <c r="AT283" s="25"/>
      <c r="AU283" s="25"/>
      <c r="AV283" s="25"/>
      <c r="AW283" s="25"/>
      <c r="AX283" s="25"/>
      <c r="AY283" s="25"/>
      <c r="AZ283" s="25"/>
      <c r="BA283" s="25"/>
      <c r="BB283" s="25"/>
    </row>
    <row r="284" spans="1:54" ht="12.75">
      <c r="A284" s="25"/>
      <c r="B284" s="25"/>
      <c r="C284" s="25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W284" s="25"/>
      <c r="X284" s="25"/>
      <c r="Y284" s="25"/>
      <c r="Z284" s="25"/>
      <c r="AA284" s="25"/>
      <c r="AB284" s="25"/>
      <c r="AC284" s="25"/>
      <c r="AD284" s="25"/>
      <c r="AE284" s="25"/>
      <c r="AF284" s="25"/>
      <c r="AG284" s="25"/>
      <c r="AH284" s="25"/>
      <c r="AI284" s="25"/>
      <c r="AJ284" s="25"/>
      <c r="AK284" s="25"/>
      <c r="AL284" s="25"/>
      <c r="AM284" s="25"/>
      <c r="AN284" s="25"/>
      <c r="AO284" s="25"/>
      <c r="AP284" s="25"/>
      <c r="AQ284" s="25"/>
      <c r="AR284" s="25"/>
      <c r="AS284" s="25"/>
      <c r="AT284" s="25"/>
      <c r="AU284" s="25"/>
      <c r="AV284" s="25"/>
      <c r="AW284" s="25"/>
      <c r="AX284" s="25"/>
      <c r="AY284" s="25"/>
      <c r="AZ284" s="25"/>
      <c r="BA284" s="25"/>
      <c r="BB284" s="25"/>
    </row>
    <row r="285" spans="1:54" ht="12.75">
      <c r="A285" s="25"/>
      <c r="B285" s="25"/>
      <c r="C285" s="25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W285" s="25"/>
      <c r="X285" s="25"/>
      <c r="Y285" s="25"/>
      <c r="Z285" s="25"/>
      <c r="AA285" s="25"/>
      <c r="AB285" s="25"/>
      <c r="AC285" s="25"/>
      <c r="AD285" s="25"/>
      <c r="AE285" s="25"/>
      <c r="AF285" s="25"/>
      <c r="AG285" s="25"/>
      <c r="AH285" s="25"/>
      <c r="AI285" s="25"/>
      <c r="AJ285" s="25"/>
      <c r="AK285" s="25"/>
      <c r="AL285" s="25"/>
      <c r="AM285" s="25"/>
      <c r="AN285" s="25"/>
      <c r="AO285" s="25"/>
      <c r="AP285" s="25"/>
      <c r="AQ285" s="25"/>
      <c r="AR285" s="25"/>
      <c r="AS285" s="25"/>
      <c r="AT285" s="25"/>
      <c r="AU285" s="25"/>
      <c r="AV285" s="25"/>
      <c r="AW285" s="25"/>
      <c r="AX285" s="25"/>
      <c r="AY285" s="25"/>
      <c r="AZ285" s="25"/>
      <c r="BA285" s="25"/>
      <c r="BB285" s="25"/>
    </row>
    <row r="286" spans="1:54" ht="12.75">
      <c r="A286" s="25"/>
      <c r="B286" s="25"/>
      <c r="C286" s="25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W286" s="25"/>
      <c r="X286" s="25"/>
      <c r="Y286" s="25"/>
      <c r="Z286" s="25"/>
      <c r="AA286" s="25"/>
      <c r="AB286" s="25"/>
      <c r="AC286" s="25"/>
      <c r="AD286" s="25"/>
      <c r="AE286" s="25"/>
      <c r="AF286" s="25"/>
      <c r="AG286" s="25"/>
      <c r="AH286" s="25"/>
      <c r="AI286" s="25"/>
      <c r="AJ286" s="25"/>
      <c r="AK286" s="25"/>
      <c r="AL286" s="25"/>
      <c r="AM286" s="25"/>
      <c r="AN286" s="25"/>
      <c r="AO286" s="25"/>
      <c r="AP286" s="25"/>
      <c r="AQ286" s="25"/>
      <c r="AR286" s="25"/>
      <c r="AS286" s="25"/>
      <c r="AT286" s="25"/>
      <c r="AU286" s="25"/>
      <c r="AV286" s="25"/>
      <c r="AW286" s="25"/>
      <c r="AX286" s="25"/>
      <c r="AY286" s="25"/>
      <c r="AZ286" s="25"/>
      <c r="BA286" s="25"/>
      <c r="BB286" s="25"/>
    </row>
    <row r="287" spans="1:54" ht="12.75">
      <c r="A287" s="25"/>
      <c r="B287" s="25"/>
      <c r="C287" s="25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W287" s="25"/>
      <c r="X287" s="25"/>
      <c r="Y287" s="25"/>
      <c r="Z287" s="25"/>
      <c r="AA287" s="25"/>
      <c r="AB287" s="25"/>
      <c r="AC287" s="25"/>
      <c r="AD287" s="25"/>
      <c r="AE287" s="25"/>
      <c r="AF287" s="25"/>
      <c r="AG287" s="25"/>
      <c r="AH287" s="25"/>
      <c r="AI287" s="25"/>
      <c r="AJ287" s="25"/>
      <c r="AK287" s="25"/>
      <c r="AL287" s="25"/>
      <c r="AM287" s="25"/>
      <c r="AN287" s="25"/>
      <c r="AO287" s="25"/>
      <c r="AP287" s="25"/>
      <c r="AQ287" s="25"/>
      <c r="AR287" s="25"/>
      <c r="AS287" s="25"/>
      <c r="AT287" s="25"/>
      <c r="AU287" s="25"/>
      <c r="AV287" s="25"/>
      <c r="AW287" s="25"/>
      <c r="AX287" s="25"/>
      <c r="AY287" s="25"/>
      <c r="AZ287" s="25"/>
      <c r="BA287" s="25"/>
      <c r="BB287" s="25"/>
    </row>
    <row r="288" spans="1:54" ht="12.75">
      <c r="A288" s="25"/>
      <c r="B288" s="25"/>
      <c r="C288" s="25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W288" s="25"/>
      <c r="X288" s="25"/>
      <c r="Y288" s="25"/>
      <c r="Z288" s="25"/>
      <c r="AA288" s="25"/>
      <c r="AB288" s="25"/>
      <c r="AC288" s="25"/>
      <c r="AD288" s="25"/>
      <c r="AE288" s="25"/>
      <c r="AF288" s="25"/>
      <c r="AG288" s="25"/>
      <c r="AH288" s="25"/>
      <c r="AI288" s="25"/>
      <c r="AJ288" s="25"/>
      <c r="AK288" s="25"/>
      <c r="AL288" s="25"/>
      <c r="AM288" s="25"/>
      <c r="AN288" s="25"/>
      <c r="AO288" s="25"/>
      <c r="AP288" s="25"/>
      <c r="AQ288" s="25"/>
      <c r="AR288" s="25"/>
      <c r="AS288" s="25"/>
      <c r="AT288" s="25"/>
      <c r="AU288" s="25"/>
      <c r="AV288" s="25"/>
      <c r="AW288" s="25"/>
      <c r="AX288" s="25"/>
      <c r="AY288" s="25"/>
      <c r="AZ288" s="25"/>
      <c r="BA288" s="25"/>
      <c r="BB288" s="25"/>
    </row>
    <row r="289" spans="1:54" ht="12.75">
      <c r="A289" s="25"/>
      <c r="B289" s="25"/>
      <c r="C289" s="25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W289" s="25"/>
      <c r="X289" s="25"/>
      <c r="Y289" s="25"/>
      <c r="Z289" s="25"/>
      <c r="AA289" s="25"/>
      <c r="AB289" s="25"/>
      <c r="AC289" s="25"/>
      <c r="AD289" s="25"/>
      <c r="AE289" s="25"/>
      <c r="AF289" s="25"/>
      <c r="AG289" s="25"/>
      <c r="AH289" s="25"/>
      <c r="AI289" s="25"/>
      <c r="AJ289" s="25"/>
      <c r="AK289" s="25"/>
      <c r="AL289" s="25"/>
      <c r="AM289" s="25"/>
      <c r="AN289" s="25"/>
      <c r="AO289" s="25"/>
      <c r="AP289" s="25"/>
      <c r="AQ289" s="25"/>
      <c r="AR289" s="25"/>
      <c r="AS289" s="25"/>
      <c r="AT289" s="25"/>
      <c r="AU289" s="25"/>
      <c r="AV289" s="25"/>
      <c r="AW289" s="25"/>
      <c r="AX289" s="25"/>
      <c r="AY289" s="25"/>
      <c r="AZ289" s="25"/>
      <c r="BA289" s="25"/>
      <c r="BB289" s="25"/>
    </row>
    <row r="290" spans="1:54" ht="12.75">
      <c r="A290" s="25"/>
      <c r="B290" s="25"/>
      <c r="C290" s="25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W290" s="25"/>
      <c r="X290" s="25"/>
      <c r="Y290" s="25"/>
      <c r="Z290" s="25"/>
      <c r="AA290" s="25"/>
      <c r="AB290" s="25"/>
      <c r="AC290" s="25"/>
      <c r="AD290" s="25"/>
      <c r="AE290" s="25"/>
      <c r="AF290" s="25"/>
      <c r="AG290" s="25"/>
      <c r="AH290" s="25"/>
      <c r="AI290" s="25"/>
      <c r="AJ290" s="25"/>
      <c r="AK290" s="25"/>
      <c r="AL290" s="25"/>
      <c r="AM290" s="25"/>
      <c r="AN290" s="25"/>
      <c r="AO290" s="25"/>
      <c r="AP290" s="25"/>
      <c r="AQ290" s="25"/>
      <c r="AR290" s="25"/>
      <c r="AS290" s="25"/>
      <c r="AT290" s="25"/>
      <c r="AU290" s="25"/>
      <c r="AV290" s="25"/>
      <c r="AW290" s="25"/>
      <c r="AX290" s="25"/>
      <c r="AY290" s="25"/>
      <c r="AZ290" s="25"/>
      <c r="BA290" s="25"/>
      <c r="BB290" s="25"/>
    </row>
    <row r="291" spans="1:54" ht="12.75">
      <c r="A291" s="25"/>
      <c r="B291" s="25"/>
      <c r="C291" s="25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W291" s="25"/>
      <c r="X291" s="25"/>
      <c r="Y291" s="25"/>
      <c r="Z291" s="25"/>
      <c r="AA291" s="25"/>
      <c r="AB291" s="25"/>
      <c r="AC291" s="25"/>
      <c r="AD291" s="25"/>
      <c r="AE291" s="25"/>
      <c r="AF291" s="25"/>
      <c r="AG291" s="25"/>
      <c r="AH291" s="25"/>
      <c r="AI291" s="25"/>
      <c r="AJ291" s="25"/>
      <c r="AK291" s="25"/>
      <c r="AL291" s="25"/>
      <c r="AM291" s="25"/>
      <c r="AN291" s="25"/>
      <c r="AO291" s="25"/>
      <c r="AP291" s="25"/>
      <c r="AQ291" s="25"/>
      <c r="AR291" s="25"/>
      <c r="AS291" s="25"/>
      <c r="AT291" s="25"/>
      <c r="AU291" s="25"/>
      <c r="AV291" s="25"/>
      <c r="AW291" s="25"/>
      <c r="AX291" s="25"/>
      <c r="AY291" s="25"/>
      <c r="AZ291" s="25"/>
      <c r="BA291" s="25"/>
      <c r="BB291" s="25"/>
    </row>
    <row r="292" spans="1:54" ht="12.75">
      <c r="A292" s="25"/>
      <c r="B292" s="25"/>
      <c r="C292" s="25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W292" s="25"/>
      <c r="X292" s="25"/>
      <c r="Y292" s="25"/>
      <c r="Z292" s="25"/>
      <c r="AA292" s="25"/>
      <c r="AB292" s="25"/>
      <c r="AC292" s="25"/>
      <c r="AD292" s="25"/>
      <c r="AE292" s="25"/>
      <c r="AF292" s="25"/>
      <c r="AG292" s="25"/>
      <c r="AH292" s="25"/>
      <c r="AI292" s="25"/>
      <c r="AJ292" s="25"/>
      <c r="AK292" s="25"/>
      <c r="AL292" s="25"/>
      <c r="AM292" s="25"/>
      <c r="AN292" s="25"/>
      <c r="AO292" s="25"/>
      <c r="AP292" s="25"/>
      <c r="AQ292" s="25"/>
      <c r="AR292" s="25"/>
      <c r="AS292" s="25"/>
      <c r="AT292" s="25"/>
      <c r="AU292" s="25"/>
      <c r="AV292" s="25"/>
      <c r="AW292" s="25"/>
      <c r="AX292" s="25"/>
      <c r="AY292" s="25"/>
      <c r="AZ292" s="25"/>
      <c r="BA292" s="25"/>
      <c r="BB292" s="25"/>
    </row>
    <row r="293" spans="1:54" ht="12.75">
      <c r="A293" s="25"/>
      <c r="B293" s="25"/>
      <c r="C293" s="25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W293" s="25"/>
      <c r="X293" s="25"/>
      <c r="Y293" s="25"/>
      <c r="Z293" s="25"/>
      <c r="AA293" s="25"/>
      <c r="AB293" s="25"/>
      <c r="AC293" s="25"/>
      <c r="AD293" s="25"/>
      <c r="AE293" s="25"/>
      <c r="AF293" s="25"/>
      <c r="AG293" s="25"/>
      <c r="AH293" s="25"/>
      <c r="AI293" s="25"/>
      <c r="AJ293" s="25"/>
      <c r="AK293" s="25"/>
      <c r="AL293" s="25"/>
      <c r="AM293" s="25"/>
      <c r="AN293" s="25"/>
      <c r="AO293" s="25"/>
      <c r="AP293" s="25"/>
      <c r="AQ293" s="25"/>
      <c r="AR293" s="25"/>
      <c r="AS293" s="25"/>
      <c r="AT293" s="25"/>
      <c r="AU293" s="25"/>
      <c r="AV293" s="25"/>
      <c r="AW293" s="25"/>
      <c r="AX293" s="25"/>
      <c r="AY293" s="25"/>
      <c r="AZ293" s="25"/>
      <c r="BA293" s="25"/>
      <c r="BB293" s="25"/>
    </row>
    <row r="294" spans="1:54" ht="12.75">
      <c r="A294" s="25"/>
      <c r="B294" s="25"/>
      <c r="C294" s="25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W294" s="25"/>
      <c r="X294" s="25"/>
      <c r="Y294" s="25"/>
      <c r="Z294" s="25"/>
      <c r="AA294" s="25"/>
      <c r="AB294" s="25"/>
      <c r="AC294" s="25"/>
      <c r="AD294" s="25"/>
      <c r="AE294" s="25"/>
      <c r="AF294" s="25"/>
      <c r="AG294" s="25"/>
      <c r="AH294" s="25"/>
      <c r="AI294" s="25"/>
      <c r="AJ294" s="25"/>
      <c r="AK294" s="25"/>
      <c r="AL294" s="25"/>
      <c r="AM294" s="25"/>
      <c r="AN294" s="25"/>
      <c r="AO294" s="25"/>
      <c r="AP294" s="25"/>
      <c r="AQ294" s="25"/>
      <c r="AR294" s="25"/>
      <c r="AS294" s="25"/>
      <c r="AT294" s="25"/>
      <c r="AU294" s="25"/>
      <c r="AV294" s="25"/>
      <c r="AW294" s="25"/>
      <c r="AX294" s="25"/>
      <c r="AY294" s="25"/>
      <c r="AZ294" s="25"/>
      <c r="BA294" s="25"/>
      <c r="BB294" s="25"/>
    </row>
    <row r="295" spans="1:54" ht="12.75">
      <c r="A295" s="25"/>
      <c r="B295" s="25"/>
      <c r="C295" s="25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W295" s="25"/>
      <c r="X295" s="25"/>
      <c r="Y295" s="25"/>
      <c r="Z295" s="25"/>
      <c r="AA295" s="25"/>
      <c r="AB295" s="25"/>
      <c r="AC295" s="25"/>
      <c r="AD295" s="25"/>
      <c r="AE295" s="25"/>
      <c r="AF295" s="25"/>
      <c r="AG295" s="25"/>
      <c r="AH295" s="25"/>
      <c r="AI295" s="25"/>
      <c r="AJ295" s="25"/>
      <c r="AK295" s="25"/>
      <c r="AL295" s="25"/>
      <c r="AM295" s="25"/>
      <c r="AN295" s="25"/>
      <c r="AO295" s="25"/>
      <c r="AP295" s="25"/>
      <c r="AQ295" s="25"/>
      <c r="AR295" s="25"/>
      <c r="AS295" s="25"/>
      <c r="AT295" s="25"/>
      <c r="AU295" s="25"/>
      <c r="AV295" s="25"/>
      <c r="AW295" s="25"/>
      <c r="AX295" s="25"/>
      <c r="AY295" s="25"/>
      <c r="AZ295" s="25"/>
      <c r="BA295" s="25"/>
      <c r="BB295" s="25"/>
    </row>
    <row r="296" spans="1:54" ht="12.75">
      <c r="A296" s="25"/>
      <c r="B296" s="25"/>
      <c r="C296" s="25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W296" s="25"/>
      <c r="X296" s="25"/>
      <c r="Y296" s="25"/>
      <c r="Z296" s="25"/>
      <c r="AA296" s="25"/>
      <c r="AB296" s="25"/>
      <c r="AC296" s="25"/>
      <c r="AD296" s="25"/>
      <c r="AE296" s="25"/>
      <c r="AF296" s="25"/>
      <c r="AG296" s="25"/>
      <c r="AH296" s="25"/>
      <c r="AI296" s="25"/>
      <c r="AJ296" s="25"/>
      <c r="AK296" s="25"/>
      <c r="AL296" s="25"/>
      <c r="AM296" s="25"/>
      <c r="AN296" s="25"/>
      <c r="AO296" s="25"/>
      <c r="AP296" s="25"/>
      <c r="AQ296" s="25"/>
      <c r="AR296" s="25"/>
      <c r="AS296" s="25"/>
      <c r="AT296" s="25"/>
      <c r="AU296" s="25"/>
      <c r="AV296" s="25"/>
      <c r="AW296" s="25"/>
      <c r="AX296" s="25"/>
      <c r="AY296" s="25"/>
      <c r="AZ296" s="25"/>
      <c r="BA296" s="25"/>
      <c r="BB296" s="25"/>
    </row>
    <row r="297" spans="1:54" ht="12.75">
      <c r="A297" s="25"/>
      <c r="B297" s="25"/>
      <c r="C297" s="25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W297" s="25"/>
      <c r="X297" s="25"/>
      <c r="Y297" s="25"/>
      <c r="Z297" s="25"/>
      <c r="AA297" s="25"/>
      <c r="AB297" s="25"/>
      <c r="AC297" s="25"/>
      <c r="AD297" s="25"/>
      <c r="AE297" s="25"/>
      <c r="AF297" s="25"/>
      <c r="AG297" s="25"/>
      <c r="AH297" s="25"/>
      <c r="AI297" s="25"/>
      <c r="AJ297" s="25"/>
      <c r="AK297" s="25"/>
      <c r="AL297" s="25"/>
      <c r="AM297" s="25"/>
      <c r="AN297" s="25"/>
      <c r="AO297" s="25"/>
      <c r="AP297" s="25"/>
      <c r="AQ297" s="25"/>
      <c r="AR297" s="25"/>
      <c r="AS297" s="25"/>
      <c r="AT297" s="25"/>
      <c r="AU297" s="25"/>
      <c r="AV297" s="25"/>
      <c r="AW297" s="25"/>
      <c r="AX297" s="25"/>
      <c r="AY297" s="25"/>
      <c r="AZ297" s="25"/>
      <c r="BA297" s="25"/>
      <c r="BB297" s="25"/>
    </row>
    <row r="298" spans="1:54" ht="12.75">
      <c r="A298" s="25"/>
      <c r="B298" s="25"/>
      <c r="C298" s="25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W298" s="25"/>
      <c r="X298" s="25"/>
      <c r="Y298" s="25"/>
      <c r="Z298" s="25"/>
      <c r="AA298" s="25"/>
      <c r="AB298" s="25"/>
      <c r="AC298" s="25"/>
      <c r="AD298" s="25"/>
      <c r="AE298" s="25"/>
      <c r="AF298" s="25"/>
      <c r="AG298" s="25"/>
      <c r="AH298" s="25"/>
      <c r="AI298" s="25"/>
      <c r="AJ298" s="25"/>
      <c r="AK298" s="25"/>
      <c r="AL298" s="25"/>
      <c r="AM298" s="25"/>
      <c r="AN298" s="25"/>
      <c r="AO298" s="25"/>
      <c r="AP298" s="25"/>
      <c r="AQ298" s="25"/>
      <c r="AR298" s="25"/>
      <c r="AS298" s="25"/>
      <c r="AT298" s="25"/>
      <c r="AU298" s="25"/>
      <c r="AV298" s="25"/>
      <c r="AW298" s="25"/>
      <c r="AX298" s="25"/>
      <c r="AY298" s="25"/>
      <c r="AZ298" s="25"/>
      <c r="BA298" s="25"/>
      <c r="BB298" s="25"/>
    </row>
    <row r="299" spans="1:54" ht="12.75">
      <c r="A299" s="25"/>
      <c r="B299" s="25"/>
      <c r="C299" s="25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W299" s="25"/>
      <c r="X299" s="25"/>
      <c r="Y299" s="25"/>
      <c r="Z299" s="25"/>
      <c r="AA299" s="25"/>
      <c r="AB299" s="25"/>
      <c r="AC299" s="25"/>
      <c r="AD299" s="25"/>
      <c r="AE299" s="25"/>
      <c r="AF299" s="25"/>
      <c r="AG299" s="25"/>
      <c r="AH299" s="25"/>
      <c r="AI299" s="25"/>
      <c r="AJ299" s="25"/>
      <c r="AK299" s="25"/>
      <c r="AL299" s="25"/>
      <c r="AM299" s="25"/>
      <c r="AN299" s="25"/>
      <c r="AO299" s="25"/>
      <c r="AP299" s="25"/>
      <c r="AQ299" s="25"/>
      <c r="AR299" s="25"/>
      <c r="AS299" s="25"/>
      <c r="AT299" s="25"/>
      <c r="AU299" s="25"/>
      <c r="AV299" s="25"/>
      <c r="AW299" s="25"/>
      <c r="AX299" s="25"/>
      <c r="AY299" s="25"/>
      <c r="AZ299" s="25"/>
      <c r="BA299" s="25"/>
      <c r="BB299" s="25"/>
    </row>
    <row r="300" spans="1:54" ht="12.75">
      <c r="A300" s="25"/>
      <c r="B300" s="25"/>
      <c r="C300" s="25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W300" s="25"/>
      <c r="X300" s="25"/>
      <c r="Y300" s="25"/>
      <c r="Z300" s="25"/>
      <c r="AA300" s="25"/>
      <c r="AB300" s="25"/>
      <c r="AC300" s="25"/>
      <c r="AD300" s="25"/>
      <c r="AE300" s="25"/>
      <c r="AF300" s="25"/>
      <c r="AG300" s="25"/>
      <c r="AH300" s="25"/>
      <c r="AI300" s="25"/>
      <c r="AJ300" s="25"/>
      <c r="AK300" s="25"/>
      <c r="AL300" s="25"/>
      <c r="AM300" s="25"/>
      <c r="AN300" s="25"/>
      <c r="AO300" s="25"/>
      <c r="AP300" s="25"/>
      <c r="AQ300" s="25"/>
      <c r="AR300" s="25"/>
      <c r="AS300" s="25"/>
      <c r="AT300" s="25"/>
      <c r="AU300" s="25"/>
      <c r="AV300" s="25"/>
      <c r="AW300" s="25"/>
      <c r="AX300" s="25"/>
      <c r="AY300" s="25"/>
      <c r="AZ300" s="25"/>
      <c r="BA300" s="25"/>
      <c r="BB300" s="25"/>
    </row>
    <row r="301" spans="1:54" ht="12.75">
      <c r="A301" s="25"/>
      <c r="B301" s="25"/>
      <c r="C301" s="25"/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W301" s="25"/>
      <c r="X301" s="25"/>
      <c r="Y301" s="25"/>
      <c r="Z301" s="25"/>
      <c r="AA301" s="25"/>
      <c r="AB301" s="25"/>
      <c r="AC301" s="25"/>
      <c r="AD301" s="25"/>
      <c r="AE301" s="25"/>
      <c r="AF301" s="25"/>
      <c r="AG301" s="25"/>
      <c r="AH301" s="25"/>
      <c r="AI301" s="25"/>
      <c r="AJ301" s="25"/>
      <c r="AK301" s="25"/>
      <c r="AL301" s="25"/>
      <c r="AM301" s="25"/>
      <c r="AN301" s="25"/>
      <c r="AO301" s="25"/>
      <c r="AP301" s="25"/>
      <c r="AQ301" s="25"/>
      <c r="AR301" s="25"/>
      <c r="AS301" s="25"/>
      <c r="AT301" s="25"/>
      <c r="AU301" s="25"/>
      <c r="AV301" s="25"/>
      <c r="AW301" s="25"/>
      <c r="AX301" s="25"/>
      <c r="AY301" s="25"/>
      <c r="AZ301" s="25"/>
      <c r="BA301" s="25"/>
      <c r="BB301" s="25"/>
    </row>
    <row r="302" spans="1:54" ht="12.75">
      <c r="A302" s="25"/>
      <c r="B302" s="25"/>
      <c r="C302" s="25"/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W302" s="25"/>
      <c r="X302" s="25"/>
      <c r="Y302" s="25"/>
      <c r="Z302" s="25"/>
      <c r="AA302" s="25"/>
      <c r="AB302" s="25"/>
      <c r="AC302" s="25"/>
      <c r="AD302" s="25"/>
      <c r="AE302" s="25"/>
      <c r="AF302" s="25"/>
      <c r="AG302" s="25"/>
      <c r="AH302" s="25"/>
      <c r="AI302" s="25"/>
      <c r="AJ302" s="25"/>
      <c r="AK302" s="25"/>
      <c r="AL302" s="25"/>
      <c r="AM302" s="25"/>
      <c r="AN302" s="25"/>
      <c r="AO302" s="25"/>
      <c r="AP302" s="25"/>
      <c r="AQ302" s="25"/>
      <c r="AR302" s="25"/>
      <c r="AS302" s="25"/>
      <c r="AT302" s="25"/>
      <c r="AU302" s="25"/>
      <c r="AV302" s="25"/>
      <c r="AW302" s="25"/>
      <c r="AX302" s="25"/>
      <c r="AY302" s="25"/>
      <c r="AZ302" s="25"/>
      <c r="BA302" s="25"/>
      <c r="BB302" s="25"/>
    </row>
    <row r="303" spans="1:54" ht="12.75">
      <c r="A303" s="25"/>
      <c r="B303" s="25"/>
      <c r="C303" s="25"/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W303" s="25"/>
      <c r="X303" s="25"/>
      <c r="Y303" s="25"/>
      <c r="Z303" s="25"/>
      <c r="AA303" s="25"/>
      <c r="AB303" s="25"/>
      <c r="AC303" s="25"/>
      <c r="AD303" s="25"/>
      <c r="AE303" s="25"/>
      <c r="AF303" s="25"/>
      <c r="AG303" s="25"/>
      <c r="AH303" s="25"/>
      <c r="AI303" s="25"/>
      <c r="AJ303" s="25"/>
      <c r="AK303" s="25"/>
      <c r="AL303" s="25"/>
      <c r="AM303" s="25"/>
      <c r="AN303" s="25"/>
      <c r="AO303" s="25"/>
      <c r="AP303" s="25"/>
      <c r="AQ303" s="25"/>
      <c r="AR303" s="25"/>
      <c r="AS303" s="25"/>
      <c r="AT303" s="25"/>
      <c r="AU303" s="25"/>
      <c r="AV303" s="25"/>
      <c r="AW303" s="25"/>
      <c r="AX303" s="25"/>
      <c r="AY303" s="25"/>
      <c r="AZ303" s="25"/>
      <c r="BA303" s="25"/>
      <c r="BB303" s="25"/>
    </row>
    <row r="304" spans="1:54" ht="12.75">
      <c r="A304" s="25"/>
      <c r="B304" s="25"/>
      <c r="C304" s="25"/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W304" s="25"/>
      <c r="X304" s="25"/>
      <c r="Y304" s="25"/>
      <c r="Z304" s="25"/>
      <c r="AA304" s="25"/>
      <c r="AB304" s="25"/>
      <c r="AC304" s="25"/>
      <c r="AD304" s="25"/>
      <c r="AE304" s="25"/>
      <c r="AF304" s="25"/>
      <c r="AG304" s="25"/>
      <c r="AH304" s="25"/>
      <c r="AI304" s="25"/>
      <c r="AJ304" s="25"/>
      <c r="AK304" s="25"/>
      <c r="AL304" s="25"/>
      <c r="AM304" s="25"/>
      <c r="AN304" s="25"/>
      <c r="AO304" s="25"/>
      <c r="AP304" s="25"/>
      <c r="AQ304" s="25"/>
      <c r="AR304" s="25"/>
      <c r="AS304" s="25"/>
      <c r="AT304" s="25"/>
      <c r="AU304" s="25"/>
      <c r="AV304" s="25"/>
      <c r="AW304" s="25"/>
      <c r="AX304" s="25"/>
      <c r="AY304" s="25"/>
      <c r="AZ304" s="25"/>
      <c r="BA304" s="25"/>
      <c r="BB304" s="25"/>
    </row>
    <row r="305" spans="1:54" ht="12.75">
      <c r="A305" s="25"/>
      <c r="B305" s="25"/>
      <c r="C305" s="25"/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W305" s="25"/>
      <c r="X305" s="25"/>
      <c r="Y305" s="25"/>
      <c r="Z305" s="25"/>
      <c r="AA305" s="25"/>
      <c r="AB305" s="25"/>
      <c r="AC305" s="25"/>
      <c r="AD305" s="25"/>
      <c r="AE305" s="25"/>
      <c r="AF305" s="25"/>
      <c r="AG305" s="25"/>
      <c r="AH305" s="25"/>
      <c r="AI305" s="25"/>
      <c r="AJ305" s="25"/>
      <c r="AK305" s="25"/>
      <c r="AL305" s="25"/>
      <c r="AM305" s="25"/>
      <c r="AN305" s="25"/>
      <c r="AO305" s="25"/>
      <c r="AP305" s="25"/>
      <c r="AQ305" s="25"/>
      <c r="AR305" s="25"/>
      <c r="AS305" s="25"/>
      <c r="AT305" s="25"/>
      <c r="AU305" s="25"/>
      <c r="AV305" s="25"/>
      <c r="AW305" s="25"/>
      <c r="AX305" s="25"/>
      <c r="AY305" s="25"/>
      <c r="AZ305" s="25"/>
      <c r="BA305" s="25"/>
      <c r="BB305" s="25"/>
    </row>
    <row r="306" spans="1:54" ht="12.75">
      <c r="A306" s="25"/>
      <c r="B306" s="25"/>
      <c r="C306" s="25"/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W306" s="25"/>
      <c r="X306" s="25"/>
      <c r="Y306" s="25"/>
      <c r="Z306" s="25"/>
      <c r="AA306" s="25"/>
      <c r="AB306" s="25"/>
      <c r="AC306" s="25"/>
      <c r="AD306" s="25"/>
      <c r="AE306" s="25"/>
      <c r="AF306" s="25"/>
      <c r="AG306" s="25"/>
      <c r="AH306" s="25"/>
      <c r="AI306" s="25"/>
      <c r="AJ306" s="25"/>
      <c r="AK306" s="25"/>
      <c r="AL306" s="25"/>
      <c r="AM306" s="25"/>
      <c r="AN306" s="25"/>
      <c r="AO306" s="25"/>
      <c r="AP306" s="25"/>
      <c r="AQ306" s="25"/>
      <c r="AR306" s="25"/>
      <c r="AS306" s="25"/>
      <c r="AT306" s="25"/>
      <c r="AU306" s="25"/>
      <c r="AV306" s="25"/>
      <c r="AW306" s="25"/>
      <c r="AX306" s="25"/>
      <c r="AY306" s="25"/>
      <c r="AZ306" s="25"/>
      <c r="BA306" s="25"/>
      <c r="BB306" s="25"/>
    </row>
    <row r="307" spans="1:54" ht="12.75">
      <c r="A307" s="25"/>
      <c r="B307" s="25"/>
      <c r="C307" s="25"/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W307" s="25"/>
      <c r="X307" s="25"/>
      <c r="Y307" s="25"/>
      <c r="Z307" s="25"/>
      <c r="AA307" s="25"/>
      <c r="AB307" s="25"/>
      <c r="AC307" s="25"/>
      <c r="AD307" s="25"/>
      <c r="AE307" s="25"/>
      <c r="AF307" s="25"/>
      <c r="AG307" s="25"/>
      <c r="AH307" s="25"/>
      <c r="AI307" s="25"/>
      <c r="AJ307" s="25"/>
      <c r="AK307" s="25"/>
      <c r="AL307" s="25"/>
      <c r="AM307" s="25"/>
      <c r="AN307" s="25"/>
      <c r="AO307" s="25"/>
      <c r="AP307" s="25"/>
      <c r="AQ307" s="25"/>
      <c r="AR307" s="25"/>
      <c r="AS307" s="25"/>
      <c r="AT307" s="25"/>
      <c r="AU307" s="25"/>
      <c r="AV307" s="25"/>
      <c r="AW307" s="25"/>
      <c r="AX307" s="25"/>
      <c r="AY307" s="25"/>
      <c r="AZ307" s="25"/>
      <c r="BA307" s="25"/>
      <c r="BB307" s="25"/>
    </row>
    <row r="308" spans="1:54" ht="12.75">
      <c r="A308" s="25"/>
      <c r="B308" s="25"/>
      <c r="C308" s="25"/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W308" s="25"/>
      <c r="X308" s="25"/>
      <c r="Y308" s="25"/>
      <c r="Z308" s="25"/>
      <c r="AA308" s="25"/>
      <c r="AB308" s="25"/>
      <c r="AC308" s="25"/>
      <c r="AD308" s="25"/>
      <c r="AE308" s="25"/>
      <c r="AF308" s="25"/>
      <c r="AG308" s="25"/>
      <c r="AH308" s="25"/>
      <c r="AI308" s="25"/>
      <c r="AJ308" s="25"/>
      <c r="AK308" s="25"/>
      <c r="AL308" s="25"/>
      <c r="AM308" s="25"/>
      <c r="AN308" s="25"/>
      <c r="AO308" s="25"/>
      <c r="AP308" s="25"/>
      <c r="AQ308" s="25"/>
      <c r="AR308" s="25"/>
      <c r="AS308" s="25"/>
      <c r="AT308" s="25"/>
      <c r="AU308" s="25"/>
      <c r="AV308" s="25"/>
      <c r="AW308" s="25"/>
      <c r="AX308" s="25"/>
      <c r="AY308" s="25"/>
      <c r="AZ308" s="25"/>
      <c r="BA308" s="25"/>
      <c r="BB308" s="25"/>
    </row>
    <row r="309" spans="1:54" ht="12.75">
      <c r="A309" s="25"/>
      <c r="B309" s="25"/>
      <c r="C309" s="25"/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W309" s="25"/>
      <c r="X309" s="25"/>
      <c r="Y309" s="25"/>
      <c r="Z309" s="25"/>
      <c r="AA309" s="25"/>
      <c r="AB309" s="25"/>
      <c r="AC309" s="25"/>
      <c r="AD309" s="25"/>
      <c r="AE309" s="25"/>
      <c r="AF309" s="25"/>
      <c r="AG309" s="25"/>
      <c r="AH309" s="25"/>
      <c r="AI309" s="25"/>
      <c r="AJ309" s="25"/>
      <c r="AK309" s="25"/>
      <c r="AL309" s="25"/>
      <c r="AM309" s="25"/>
      <c r="AN309" s="25"/>
      <c r="AO309" s="25"/>
      <c r="AP309" s="25"/>
      <c r="AQ309" s="25"/>
      <c r="AR309" s="25"/>
      <c r="AS309" s="25"/>
      <c r="AT309" s="25"/>
      <c r="AU309" s="25"/>
      <c r="AV309" s="25"/>
      <c r="AW309" s="25"/>
      <c r="AX309" s="25"/>
      <c r="AY309" s="25"/>
      <c r="AZ309" s="25"/>
      <c r="BA309" s="25"/>
      <c r="BB309" s="25"/>
    </row>
    <row r="310" spans="1:54" ht="12.75">
      <c r="A310" s="25"/>
      <c r="B310" s="25"/>
      <c r="C310" s="25"/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W310" s="25"/>
      <c r="X310" s="25"/>
      <c r="Y310" s="25"/>
      <c r="Z310" s="25"/>
      <c r="AA310" s="25"/>
      <c r="AB310" s="25"/>
      <c r="AC310" s="25"/>
      <c r="AD310" s="25"/>
      <c r="AE310" s="25"/>
      <c r="AF310" s="25"/>
      <c r="AG310" s="25"/>
      <c r="AH310" s="25"/>
      <c r="AI310" s="25"/>
      <c r="AJ310" s="25"/>
      <c r="AK310" s="25"/>
      <c r="AL310" s="25"/>
      <c r="AM310" s="25"/>
      <c r="AN310" s="25"/>
      <c r="AO310" s="25"/>
      <c r="AP310" s="25"/>
      <c r="AQ310" s="25"/>
      <c r="AR310" s="25"/>
      <c r="AS310" s="25"/>
      <c r="AT310" s="25"/>
      <c r="AU310" s="25"/>
      <c r="AV310" s="25"/>
      <c r="AW310" s="25"/>
      <c r="AX310" s="25"/>
      <c r="AY310" s="25"/>
      <c r="AZ310" s="25"/>
      <c r="BA310" s="25"/>
      <c r="BB310" s="25"/>
    </row>
    <row r="311" spans="1:54" ht="12.75">
      <c r="A311" s="25"/>
      <c r="B311" s="25"/>
      <c r="C311" s="25"/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W311" s="25"/>
      <c r="X311" s="25"/>
      <c r="Y311" s="25"/>
      <c r="Z311" s="25"/>
      <c r="AA311" s="25"/>
      <c r="AB311" s="25"/>
      <c r="AC311" s="25"/>
      <c r="AD311" s="25"/>
      <c r="AE311" s="25"/>
      <c r="AF311" s="25"/>
      <c r="AG311" s="25"/>
      <c r="AH311" s="25"/>
      <c r="AI311" s="25"/>
      <c r="AJ311" s="25"/>
      <c r="AK311" s="25"/>
      <c r="AL311" s="25"/>
      <c r="AM311" s="25"/>
      <c r="AN311" s="25"/>
      <c r="AO311" s="25"/>
      <c r="AP311" s="25"/>
      <c r="AQ311" s="25"/>
      <c r="AR311" s="25"/>
      <c r="AS311" s="25"/>
      <c r="AT311" s="25"/>
      <c r="AU311" s="25"/>
      <c r="AV311" s="25"/>
      <c r="AW311" s="25"/>
      <c r="AX311" s="25"/>
      <c r="AY311" s="25"/>
      <c r="AZ311" s="25"/>
      <c r="BA311" s="25"/>
      <c r="BB311" s="25"/>
    </row>
    <row r="312" spans="1:54" ht="12.75">
      <c r="A312" s="25"/>
      <c r="B312" s="25"/>
      <c r="C312" s="25"/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W312" s="25"/>
      <c r="X312" s="25"/>
      <c r="Y312" s="25"/>
      <c r="Z312" s="25"/>
      <c r="AA312" s="25"/>
      <c r="AB312" s="25"/>
      <c r="AC312" s="25"/>
      <c r="AD312" s="25"/>
      <c r="AE312" s="25"/>
      <c r="AF312" s="25"/>
      <c r="AG312" s="25"/>
      <c r="AH312" s="25"/>
      <c r="AI312" s="25"/>
      <c r="AJ312" s="25"/>
      <c r="AK312" s="25"/>
      <c r="AL312" s="25"/>
      <c r="AM312" s="25"/>
      <c r="AN312" s="25"/>
      <c r="AO312" s="25"/>
      <c r="AP312" s="25"/>
      <c r="AQ312" s="25"/>
      <c r="AR312" s="25"/>
      <c r="AS312" s="25"/>
      <c r="AT312" s="25"/>
      <c r="AU312" s="25"/>
      <c r="AV312" s="25"/>
      <c r="AW312" s="25"/>
      <c r="AX312" s="25"/>
      <c r="AY312" s="25"/>
      <c r="AZ312" s="25"/>
      <c r="BA312" s="25"/>
      <c r="BB312" s="25"/>
    </row>
    <row r="313" spans="1:54" ht="12.75">
      <c r="A313" s="25"/>
      <c r="B313" s="25"/>
      <c r="C313" s="25"/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W313" s="25"/>
      <c r="X313" s="25"/>
      <c r="Y313" s="25"/>
      <c r="Z313" s="25"/>
      <c r="AA313" s="25"/>
      <c r="AB313" s="25"/>
      <c r="AC313" s="25"/>
      <c r="AD313" s="25"/>
      <c r="AE313" s="25"/>
      <c r="AF313" s="25"/>
      <c r="AG313" s="25"/>
      <c r="AH313" s="25"/>
      <c r="AI313" s="25"/>
      <c r="AJ313" s="25"/>
      <c r="AK313" s="25"/>
      <c r="AL313" s="25"/>
      <c r="AM313" s="25"/>
      <c r="AN313" s="25"/>
      <c r="AO313" s="25"/>
      <c r="AP313" s="25"/>
      <c r="AQ313" s="25"/>
      <c r="AR313" s="25"/>
      <c r="AS313" s="25"/>
      <c r="AT313" s="25"/>
      <c r="AU313" s="25"/>
      <c r="AV313" s="25"/>
      <c r="AW313" s="25"/>
      <c r="AX313" s="25"/>
      <c r="AY313" s="25"/>
      <c r="AZ313" s="25"/>
      <c r="BA313" s="25"/>
      <c r="BB313" s="25"/>
    </row>
    <row r="314" spans="1:54" ht="12.75">
      <c r="A314" s="25"/>
      <c r="B314" s="25"/>
      <c r="C314" s="25"/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W314" s="25"/>
      <c r="X314" s="25"/>
      <c r="Y314" s="25"/>
      <c r="Z314" s="25"/>
      <c r="AA314" s="25"/>
      <c r="AB314" s="25"/>
      <c r="AC314" s="25"/>
      <c r="AD314" s="25"/>
      <c r="AE314" s="25"/>
      <c r="AF314" s="25"/>
      <c r="AG314" s="25"/>
      <c r="AH314" s="25"/>
      <c r="AI314" s="25"/>
      <c r="AJ314" s="25"/>
      <c r="AK314" s="25"/>
      <c r="AL314" s="25"/>
      <c r="AM314" s="25"/>
      <c r="AN314" s="25"/>
      <c r="AO314" s="25"/>
      <c r="AP314" s="25"/>
      <c r="AQ314" s="25"/>
      <c r="AR314" s="25"/>
      <c r="AS314" s="25"/>
      <c r="AT314" s="25"/>
      <c r="AU314" s="25"/>
      <c r="AV314" s="25"/>
      <c r="AW314" s="25"/>
      <c r="AX314" s="25"/>
      <c r="AY314" s="25"/>
      <c r="AZ314" s="25"/>
      <c r="BA314" s="25"/>
      <c r="BB314" s="25"/>
    </row>
    <row r="315" spans="1:54" ht="12.75">
      <c r="A315" s="25"/>
      <c r="B315" s="25"/>
      <c r="C315" s="25"/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W315" s="25"/>
      <c r="X315" s="25"/>
      <c r="Y315" s="25"/>
      <c r="Z315" s="25"/>
      <c r="AA315" s="25"/>
      <c r="AB315" s="25"/>
      <c r="AC315" s="25"/>
      <c r="AD315" s="25"/>
      <c r="AE315" s="25"/>
      <c r="AF315" s="25"/>
      <c r="AG315" s="25"/>
      <c r="AH315" s="25"/>
      <c r="AI315" s="25"/>
      <c r="AJ315" s="25"/>
      <c r="AK315" s="25"/>
      <c r="AL315" s="25"/>
      <c r="AM315" s="25"/>
      <c r="AN315" s="25"/>
      <c r="AO315" s="25"/>
      <c r="AP315" s="25"/>
      <c r="AQ315" s="25"/>
      <c r="AR315" s="25"/>
      <c r="AS315" s="25"/>
      <c r="AT315" s="25"/>
      <c r="AU315" s="25"/>
      <c r="AV315" s="25"/>
      <c r="AW315" s="25"/>
      <c r="AX315" s="25"/>
      <c r="AY315" s="25"/>
      <c r="AZ315" s="25"/>
      <c r="BA315" s="25"/>
      <c r="BB315" s="25"/>
    </row>
    <row r="316" spans="1:54" ht="12.75">
      <c r="A316" s="25"/>
      <c r="B316" s="25"/>
      <c r="C316" s="25"/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W316" s="25"/>
      <c r="X316" s="25"/>
      <c r="Y316" s="25"/>
      <c r="Z316" s="25"/>
      <c r="AA316" s="25"/>
      <c r="AB316" s="25"/>
      <c r="AC316" s="25"/>
      <c r="AD316" s="25"/>
      <c r="AE316" s="25"/>
      <c r="AF316" s="25"/>
      <c r="AG316" s="25"/>
      <c r="AH316" s="25"/>
      <c r="AI316" s="25"/>
      <c r="AJ316" s="25"/>
      <c r="AK316" s="25"/>
      <c r="AL316" s="25"/>
      <c r="AM316" s="25"/>
      <c r="AN316" s="25"/>
      <c r="AO316" s="25"/>
      <c r="AP316" s="25"/>
      <c r="AQ316" s="25"/>
      <c r="AR316" s="25"/>
      <c r="AS316" s="25"/>
      <c r="AT316" s="25"/>
      <c r="AU316" s="25"/>
      <c r="AV316" s="25"/>
      <c r="AW316" s="25"/>
      <c r="AX316" s="25"/>
      <c r="AY316" s="25"/>
      <c r="AZ316" s="25"/>
      <c r="BA316" s="25"/>
      <c r="BB316" s="25"/>
    </row>
    <row r="317" spans="1:54" ht="12.75">
      <c r="A317" s="25"/>
      <c r="B317" s="25"/>
      <c r="C317" s="25"/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W317" s="25"/>
      <c r="X317" s="25"/>
      <c r="Y317" s="25"/>
      <c r="Z317" s="25"/>
      <c r="AA317" s="25"/>
      <c r="AB317" s="25"/>
      <c r="AC317" s="25"/>
      <c r="AD317" s="25"/>
      <c r="AE317" s="25"/>
      <c r="AF317" s="25"/>
      <c r="AG317" s="25"/>
      <c r="AH317" s="25"/>
      <c r="AI317" s="25"/>
      <c r="AJ317" s="25"/>
      <c r="AK317" s="25"/>
      <c r="AL317" s="25"/>
      <c r="AM317" s="25"/>
      <c r="AN317" s="25"/>
      <c r="AO317" s="25"/>
      <c r="AP317" s="25"/>
      <c r="AQ317" s="25"/>
      <c r="AR317" s="25"/>
      <c r="AS317" s="25"/>
      <c r="AT317" s="25"/>
      <c r="AU317" s="25"/>
      <c r="AV317" s="25"/>
      <c r="AW317" s="25"/>
      <c r="AX317" s="25"/>
      <c r="AY317" s="25"/>
      <c r="AZ317" s="25"/>
      <c r="BA317" s="25"/>
      <c r="BB317" s="25"/>
    </row>
    <row r="318" spans="1:54" ht="12.75">
      <c r="A318" s="25"/>
      <c r="B318" s="25"/>
      <c r="C318" s="25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W318" s="25"/>
      <c r="X318" s="25"/>
      <c r="Y318" s="25"/>
      <c r="Z318" s="25"/>
      <c r="AA318" s="25"/>
      <c r="AB318" s="25"/>
      <c r="AC318" s="25"/>
      <c r="AD318" s="25"/>
      <c r="AE318" s="25"/>
      <c r="AF318" s="25"/>
      <c r="AG318" s="25"/>
      <c r="AH318" s="25"/>
      <c r="AI318" s="25"/>
      <c r="AJ318" s="25"/>
      <c r="AK318" s="25"/>
      <c r="AL318" s="25"/>
      <c r="AM318" s="25"/>
      <c r="AN318" s="25"/>
      <c r="AO318" s="25"/>
      <c r="AP318" s="25"/>
      <c r="AQ318" s="25"/>
      <c r="AR318" s="25"/>
      <c r="AS318" s="25"/>
      <c r="AT318" s="25"/>
      <c r="AU318" s="25"/>
      <c r="AV318" s="25"/>
      <c r="AW318" s="25"/>
      <c r="AX318" s="25"/>
      <c r="AY318" s="25"/>
      <c r="AZ318" s="25"/>
      <c r="BA318" s="25"/>
      <c r="BB318" s="25"/>
    </row>
    <row r="319" spans="1:54" ht="12.75">
      <c r="A319" s="25"/>
      <c r="B319" s="25"/>
      <c r="C319" s="25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W319" s="25"/>
      <c r="X319" s="25"/>
      <c r="Y319" s="25"/>
      <c r="Z319" s="25"/>
      <c r="AA319" s="25"/>
      <c r="AB319" s="25"/>
      <c r="AC319" s="25"/>
      <c r="AD319" s="25"/>
      <c r="AE319" s="25"/>
      <c r="AF319" s="25"/>
      <c r="AG319" s="25"/>
      <c r="AH319" s="25"/>
      <c r="AI319" s="25"/>
      <c r="AJ319" s="25"/>
      <c r="AK319" s="25"/>
      <c r="AL319" s="25"/>
      <c r="AM319" s="25"/>
      <c r="AN319" s="25"/>
      <c r="AO319" s="25"/>
      <c r="AP319" s="25"/>
      <c r="AQ319" s="25"/>
      <c r="AR319" s="25"/>
      <c r="AS319" s="25"/>
      <c r="AT319" s="25"/>
      <c r="AU319" s="25"/>
      <c r="AV319" s="25"/>
      <c r="AW319" s="25"/>
      <c r="AX319" s="25"/>
      <c r="AY319" s="25"/>
      <c r="AZ319" s="25"/>
      <c r="BA319" s="25"/>
      <c r="BB319" s="25"/>
    </row>
    <row r="320" spans="1:54" ht="12.75">
      <c r="A320" s="25"/>
      <c r="B320" s="25"/>
      <c r="C320" s="25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W320" s="25"/>
      <c r="X320" s="25"/>
      <c r="Y320" s="25"/>
      <c r="Z320" s="25"/>
      <c r="AA320" s="25"/>
      <c r="AB320" s="25"/>
      <c r="AC320" s="25"/>
      <c r="AD320" s="25"/>
      <c r="AE320" s="25"/>
      <c r="AF320" s="25"/>
      <c r="AG320" s="25"/>
      <c r="AH320" s="25"/>
      <c r="AI320" s="25"/>
      <c r="AJ320" s="25"/>
      <c r="AK320" s="25"/>
      <c r="AL320" s="25"/>
      <c r="AM320" s="25"/>
      <c r="AN320" s="25"/>
      <c r="AO320" s="25"/>
      <c r="AP320" s="25"/>
      <c r="AQ320" s="25"/>
      <c r="AR320" s="25"/>
      <c r="AS320" s="25"/>
      <c r="AT320" s="25"/>
      <c r="AU320" s="25"/>
      <c r="AV320" s="25"/>
      <c r="AW320" s="25"/>
      <c r="AX320" s="25"/>
      <c r="AY320" s="25"/>
      <c r="AZ320" s="25"/>
      <c r="BA320" s="25"/>
      <c r="BB320" s="25"/>
    </row>
    <row r="321" spans="1:54" ht="12.75">
      <c r="A321" s="25"/>
      <c r="B321" s="25"/>
      <c r="C321" s="25"/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W321" s="25"/>
      <c r="X321" s="25"/>
      <c r="Y321" s="25"/>
      <c r="Z321" s="25"/>
      <c r="AA321" s="25"/>
      <c r="AB321" s="25"/>
      <c r="AC321" s="25"/>
      <c r="AD321" s="25"/>
      <c r="AE321" s="25"/>
      <c r="AF321" s="25"/>
      <c r="AG321" s="25"/>
      <c r="AH321" s="25"/>
      <c r="AI321" s="25"/>
      <c r="AJ321" s="25"/>
      <c r="AK321" s="25"/>
      <c r="AL321" s="25"/>
      <c r="AM321" s="25"/>
      <c r="AN321" s="25"/>
      <c r="AO321" s="25"/>
      <c r="AP321" s="25"/>
      <c r="AQ321" s="25"/>
      <c r="AR321" s="25"/>
      <c r="AS321" s="25"/>
      <c r="AT321" s="25"/>
      <c r="AU321" s="25"/>
      <c r="AV321" s="25"/>
      <c r="AW321" s="25"/>
      <c r="AX321" s="25"/>
      <c r="AY321" s="25"/>
      <c r="AZ321" s="25"/>
      <c r="BA321" s="25"/>
      <c r="BB321" s="25"/>
    </row>
    <row r="322" spans="1:54" ht="12.75">
      <c r="A322" s="25"/>
      <c r="B322" s="25"/>
      <c r="C322" s="25"/>
      <c r="D322" s="25"/>
      <c r="E322" s="25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W322" s="25"/>
      <c r="X322" s="25"/>
      <c r="Y322" s="25"/>
      <c r="Z322" s="25"/>
      <c r="AA322" s="25"/>
      <c r="AB322" s="25"/>
      <c r="AC322" s="25"/>
      <c r="AD322" s="25"/>
      <c r="AE322" s="25"/>
      <c r="AF322" s="25"/>
      <c r="AG322" s="25"/>
      <c r="AH322" s="25"/>
      <c r="AI322" s="25"/>
      <c r="AJ322" s="25"/>
      <c r="AK322" s="25"/>
      <c r="AL322" s="25"/>
      <c r="AM322" s="25"/>
      <c r="AN322" s="25"/>
      <c r="AO322" s="25"/>
      <c r="AP322" s="25"/>
      <c r="AQ322" s="25"/>
      <c r="AR322" s="25"/>
      <c r="AS322" s="25"/>
      <c r="AT322" s="25"/>
      <c r="AU322" s="25"/>
      <c r="AV322" s="25"/>
      <c r="AW322" s="25"/>
      <c r="AX322" s="25"/>
      <c r="AY322" s="25"/>
      <c r="AZ322" s="25"/>
      <c r="BA322" s="25"/>
      <c r="BB322" s="25"/>
    </row>
    <row r="323" spans="1:54" ht="12.75">
      <c r="A323" s="25"/>
      <c r="B323" s="25"/>
      <c r="C323" s="25"/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W323" s="25"/>
      <c r="X323" s="25"/>
      <c r="Y323" s="25"/>
      <c r="Z323" s="25"/>
      <c r="AA323" s="25"/>
      <c r="AB323" s="25"/>
      <c r="AC323" s="25"/>
      <c r="AD323" s="25"/>
      <c r="AE323" s="25"/>
      <c r="AF323" s="25"/>
      <c r="AG323" s="25"/>
      <c r="AH323" s="25"/>
      <c r="AI323" s="25"/>
      <c r="AJ323" s="25"/>
      <c r="AK323" s="25"/>
      <c r="AL323" s="25"/>
      <c r="AM323" s="25"/>
      <c r="AN323" s="25"/>
      <c r="AO323" s="25"/>
      <c r="AP323" s="25"/>
      <c r="AQ323" s="25"/>
      <c r="AR323" s="25"/>
      <c r="AS323" s="25"/>
      <c r="AT323" s="25"/>
      <c r="AU323" s="25"/>
      <c r="AV323" s="25"/>
      <c r="AW323" s="25"/>
      <c r="AX323" s="25"/>
      <c r="AY323" s="25"/>
      <c r="AZ323" s="25"/>
      <c r="BA323" s="25"/>
      <c r="BB323" s="25"/>
    </row>
    <row r="324" spans="1:54" ht="12.75">
      <c r="A324" s="25"/>
      <c r="B324" s="25"/>
      <c r="C324" s="25"/>
      <c r="D324" s="25"/>
      <c r="E324" s="25"/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W324" s="25"/>
      <c r="X324" s="25"/>
      <c r="Y324" s="25"/>
      <c r="Z324" s="25"/>
      <c r="AA324" s="25"/>
      <c r="AB324" s="25"/>
      <c r="AC324" s="25"/>
      <c r="AD324" s="25"/>
      <c r="AE324" s="25"/>
      <c r="AF324" s="25"/>
      <c r="AG324" s="25"/>
      <c r="AH324" s="25"/>
      <c r="AI324" s="25"/>
      <c r="AJ324" s="25"/>
      <c r="AK324" s="25"/>
      <c r="AL324" s="25"/>
      <c r="AM324" s="25"/>
      <c r="AN324" s="25"/>
      <c r="AO324" s="25"/>
      <c r="AP324" s="25"/>
      <c r="AQ324" s="25"/>
      <c r="AR324" s="25"/>
      <c r="AS324" s="25"/>
      <c r="AT324" s="25"/>
      <c r="AU324" s="25"/>
      <c r="AV324" s="25"/>
      <c r="AW324" s="25"/>
      <c r="AX324" s="25"/>
      <c r="AY324" s="25"/>
      <c r="AZ324" s="25"/>
      <c r="BA324" s="25"/>
      <c r="BB324" s="25"/>
    </row>
    <row r="325" spans="1:54" ht="12.75">
      <c r="A325" s="25"/>
      <c r="B325" s="25"/>
      <c r="C325" s="25"/>
      <c r="D325" s="25"/>
      <c r="E325" s="25"/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W325" s="25"/>
      <c r="X325" s="25"/>
      <c r="Y325" s="25"/>
      <c r="Z325" s="25"/>
      <c r="AA325" s="25"/>
      <c r="AB325" s="25"/>
      <c r="AC325" s="25"/>
      <c r="AD325" s="25"/>
      <c r="AE325" s="25"/>
      <c r="AF325" s="25"/>
      <c r="AG325" s="25"/>
      <c r="AH325" s="25"/>
      <c r="AI325" s="25"/>
      <c r="AJ325" s="25"/>
      <c r="AK325" s="25"/>
      <c r="AL325" s="25"/>
      <c r="AM325" s="25"/>
      <c r="AN325" s="25"/>
      <c r="AO325" s="25"/>
      <c r="AP325" s="25"/>
      <c r="AQ325" s="25"/>
      <c r="AR325" s="25"/>
      <c r="AS325" s="25"/>
      <c r="AT325" s="25"/>
      <c r="AU325" s="25"/>
      <c r="AV325" s="25"/>
      <c r="AW325" s="25"/>
      <c r="AX325" s="25"/>
      <c r="AY325" s="25"/>
      <c r="AZ325" s="25"/>
      <c r="BA325" s="25"/>
      <c r="BB325" s="25"/>
    </row>
    <row r="326" spans="1:54" ht="12.75">
      <c r="A326" s="25"/>
      <c r="B326" s="25"/>
      <c r="C326" s="25"/>
      <c r="D326" s="25"/>
      <c r="E326" s="25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W326" s="25"/>
      <c r="X326" s="25"/>
      <c r="Y326" s="25"/>
      <c r="Z326" s="25"/>
      <c r="AA326" s="25"/>
      <c r="AB326" s="25"/>
      <c r="AC326" s="25"/>
      <c r="AD326" s="25"/>
      <c r="AE326" s="25"/>
      <c r="AF326" s="25"/>
      <c r="AG326" s="25"/>
      <c r="AH326" s="25"/>
      <c r="AI326" s="25"/>
      <c r="AJ326" s="25"/>
      <c r="AK326" s="25"/>
      <c r="AL326" s="25"/>
      <c r="AM326" s="25"/>
      <c r="AN326" s="25"/>
      <c r="AO326" s="25"/>
      <c r="AP326" s="25"/>
      <c r="AQ326" s="25"/>
      <c r="AR326" s="25"/>
      <c r="AS326" s="25"/>
      <c r="AT326" s="25"/>
      <c r="AU326" s="25"/>
      <c r="AV326" s="25"/>
      <c r="AW326" s="25"/>
      <c r="AX326" s="25"/>
      <c r="AY326" s="25"/>
      <c r="AZ326" s="25"/>
      <c r="BA326" s="25"/>
      <c r="BB326" s="25"/>
    </row>
    <row r="327" spans="1:54" ht="12.75">
      <c r="A327" s="25"/>
      <c r="B327" s="25"/>
      <c r="C327" s="25"/>
      <c r="D327" s="25"/>
      <c r="E327" s="25"/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W327" s="25"/>
      <c r="X327" s="25"/>
      <c r="Y327" s="25"/>
      <c r="Z327" s="25"/>
      <c r="AA327" s="25"/>
      <c r="AB327" s="25"/>
      <c r="AC327" s="25"/>
      <c r="AD327" s="25"/>
      <c r="AE327" s="25"/>
      <c r="AF327" s="25"/>
      <c r="AG327" s="25"/>
      <c r="AH327" s="25"/>
      <c r="AI327" s="25"/>
      <c r="AJ327" s="25"/>
      <c r="AK327" s="25"/>
      <c r="AL327" s="25"/>
      <c r="AM327" s="25"/>
      <c r="AN327" s="25"/>
      <c r="AO327" s="25"/>
      <c r="AP327" s="25"/>
      <c r="AQ327" s="25"/>
      <c r="AR327" s="25"/>
      <c r="AS327" s="25"/>
      <c r="AT327" s="25"/>
      <c r="AU327" s="25"/>
      <c r="AV327" s="25"/>
      <c r="AW327" s="25"/>
      <c r="AX327" s="25"/>
      <c r="AY327" s="25"/>
      <c r="AZ327" s="25"/>
      <c r="BA327" s="25"/>
      <c r="BB327" s="25"/>
    </row>
    <row r="328" spans="1:54" ht="12.75">
      <c r="A328" s="25"/>
      <c r="B328" s="25"/>
      <c r="C328" s="25"/>
      <c r="D328" s="25"/>
      <c r="E328" s="25"/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W328" s="25"/>
      <c r="X328" s="25"/>
      <c r="Y328" s="25"/>
      <c r="Z328" s="25"/>
      <c r="AA328" s="25"/>
      <c r="AB328" s="25"/>
      <c r="AC328" s="25"/>
      <c r="AD328" s="25"/>
      <c r="AE328" s="25"/>
      <c r="AF328" s="25"/>
      <c r="AG328" s="25"/>
      <c r="AH328" s="25"/>
      <c r="AI328" s="25"/>
      <c r="AJ328" s="25"/>
      <c r="AK328" s="25"/>
      <c r="AL328" s="25"/>
      <c r="AM328" s="25"/>
      <c r="AN328" s="25"/>
      <c r="AO328" s="25"/>
      <c r="AP328" s="25"/>
      <c r="AQ328" s="25"/>
      <c r="AR328" s="25"/>
      <c r="AS328" s="25"/>
      <c r="AT328" s="25"/>
      <c r="AU328" s="25"/>
      <c r="AV328" s="25"/>
      <c r="AW328" s="25"/>
      <c r="AX328" s="25"/>
      <c r="AY328" s="25"/>
      <c r="AZ328" s="25"/>
      <c r="BA328" s="25"/>
      <c r="BB328" s="25"/>
    </row>
    <row r="329" spans="1:54" ht="12.75">
      <c r="A329" s="25"/>
      <c r="B329" s="25"/>
      <c r="C329" s="25"/>
      <c r="D329" s="25"/>
      <c r="E329" s="25"/>
      <c r="F329" s="25"/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W329" s="25"/>
      <c r="X329" s="25"/>
      <c r="Y329" s="25"/>
      <c r="Z329" s="25"/>
      <c r="AA329" s="25"/>
      <c r="AB329" s="25"/>
      <c r="AC329" s="25"/>
      <c r="AD329" s="25"/>
      <c r="AE329" s="25"/>
      <c r="AF329" s="25"/>
      <c r="AG329" s="25"/>
      <c r="AH329" s="25"/>
      <c r="AI329" s="25"/>
      <c r="AJ329" s="25"/>
      <c r="AK329" s="25"/>
      <c r="AL329" s="25"/>
      <c r="AM329" s="25"/>
      <c r="AN329" s="25"/>
      <c r="AO329" s="25"/>
      <c r="AP329" s="25"/>
      <c r="AQ329" s="25"/>
      <c r="AR329" s="25"/>
      <c r="AS329" s="25"/>
      <c r="AT329" s="25"/>
      <c r="AU329" s="25"/>
      <c r="AV329" s="25"/>
      <c r="AW329" s="25"/>
      <c r="AX329" s="25"/>
      <c r="AY329" s="25"/>
      <c r="AZ329" s="25"/>
      <c r="BA329" s="25"/>
      <c r="BB329" s="25"/>
    </row>
    <row r="330" spans="1:54" ht="12.75">
      <c r="A330" s="25"/>
      <c r="B330" s="25"/>
      <c r="C330" s="25"/>
      <c r="D330" s="25"/>
      <c r="E330" s="25"/>
      <c r="F330" s="25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W330" s="25"/>
      <c r="X330" s="25"/>
      <c r="Y330" s="25"/>
      <c r="Z330" s="25"/>
      <c r="AA330" s="25"/>
      <c r="AB330" s="25"/>
      <c r="AC330" s="25"/>
      <c r="AD330" s="25"/>
      <c r="AE330" s="25"/>
      <c r="AF330" s="25"/>
      <c r="AG330" s="25"/>
      <c r="AH330" s="25"/>
      <c r="AI330" s="25"/>
      <c r="AJ330" s="25"/>
      <c r="AK330" s="25"/>
      <c r="AL330" s="25"/>
      <c r="AM330" s="25"/>
      <c r="AN330" s="25"/>
      <c r="AO330" s="25"/>
      <c r="AP330" s="25"/>
      <c r="AQ330" s="25"/>
      <c r="AR330" s="25"/>
      <c r="AS330" s="25"/>
      <c r="AT330" s="25"/>
      <c r="AU330" s="25"/>
      <c r="AV330" s="25"/>
      <c r="AW330" s="25"/>
      <c r="AX330" s="25"/>
      <c r="AY330" s="25"/>
      <c r="AZ330" s="25"/>
      <c r="BA330" s="25"/>
      <c r="BB330" s="25"/>
    </row>
    <row r="331" spans="1:54" ht="12.75">
      <c r="A331" s="25"/>
      <c r="B331" s="25"/>
      <c r="C331" s="25"/>
      <c r="D331" s="25"/>
      <c r="E331" s="25"/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W331" s="25"/>
      <c r="X331" s="25"/>
      <c r="Y331" s="25"/>
      <c r="Z331" s="25"/>
      <c r="AA331" s="25"/>
      <c r="AB331" s="25"/>
      <c r="AC331" s="25"/>
      <c r="AD331" s="25"/>
      <c r="AE331" s="25"/>
      <c r="AF331" s="25"/>
      <c r="AG331" s="25"/>
      <c r="AH331" s="25"/>
      <c r="AI331" s="25"/>
      <c r="AJ331" s="25"/>
      <c r="AK331" s="25"/>
      <c r="AL331" s="25"/>
      <c r="AM331" s="25"/>
      <c r="AN331" s="25"/>
      <c r="AO331" s="25"/>
      <c r="AP331" s="25"/>
      <c r="AQ331" s="25"/>
      <c r="AR331" s="25"/>
      <c r="AS331" s="25"/>
      <c r="AT331" s="25"/>
      <c r="AU331" s="25"/>
      <c r="AV331" s="25"/>
      <c r="AW331" s="25"/>
      <c r="AX331" s="25"/>
      <c r="AY331" s="25"/>
      <c r="AZ331" s="25"/>
      <c r="BA331" s="25"/>
      <c r="BB331" s="25"/>
    </row>
    <row r="332" spans="1:54" ht="12.75">
      <c r="A332" s="25"/>
      <c r="B332" s="25"/>
      <c r="C332" s="25"/>
      <c r="D332" s="25"/>
      <c r="E332" s="25"/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W332" s="25"/>
      <c r="X332" s="25"/>
      <c r="Y332" s="25"/>
      <c r="Z332" s="25"/>
      <c r="AA332" s="25"/>
      <c r="AB332" s="25"/>
      <c r="AC332" s="25"/>
      <c r="AD332" s="25"/>
      <c r="AE332" s="25"/>
      <c r="AF332" s="25"/>
      <c r="AG332" s="25"/>
      <c r="AH332" s="25"/>
      <c r="AI332" s="25"/>
      <c r="AJ332" s="25"/>
      <c r="AK332" s="25"/>
      <c r="AL332" s="25"/>
      <c r="AM332" s="25"/>
      <c r="AN332" s="25"/>
      <c r="AO332" s="25"/>
      <c r="AP332" s="25"/>
      <c r="AQ332" s="25"/>
      <c r="AR332" s="25"/>
      <c r="AS332" s="25"/>
      <c r="AT332" s="25"/>
      <c r="AU332" s="25"/>
      <c r="AV332" s="25"/>
      <c r="AW332" s="25"/>
      <c r="AX332" s="25"/>
      <c r="AY332" s="25"/>
      <c r="AZ332" s="25"/>
      <c r="BA332" s="25"/>
      <c r="BB332" s="25"/>
    </row>
    <row r="333" spans="1:54" ht="12.75">
      <c r="A333" s="25"/>
      <c r="B333" s="25"/>
      <c r="C333" s="25"/>
      <c r="D333" s="25"/>
      <c r="E333" s="25"/>
      <c r="F333" s="25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W333" s="25"/>
      <c r="X333" s="25"/>
      <c r="Y333" s="25"/>
      <c r="Z333" s="25"/>
      <c r="AA333" s="25"/>
      <c r="AB333" s="25"/>
      <c r="AC333" s="25"/>
      <c r="AD333" s="25"/>
      <c r="AE333" s="25"/>
      <c r="AF333" s="25"/>
      <c r="AG333" s="25"/>
      <c r="AH333" s="25"/>
      <c r="AI333" s="25"/>
      <c r="AJ333" s="25"/>
      <c r="AK333" s="25"/>
      <c r="AL333" s="25"/>
      <c r="AM333" s="25"/>
      <c r="AN333" s="25"/>
      <c r="AO333" s="25"/>
      <c r="AP333" s="25"/>
      <c r="AQ333" s="25"/>
      <c r="AR333" s="25"/>
      <c r="AS333" s="25"/>
      <c r="AT333" s="25"/>
      <c r="AU333" s="25"/>
      <c r="AV333" s="25"/>
      <c r="AW333" s="25"/>
      <c r="AX333" s="25"/>
      <c r="AY333" s="25"/>
      <c r="AZ333" s="25"/>
      <c r="BA333" s="25"/>
      <c r="BB333" s="25"/>
    </row>
    <row r="334" spans="1:54" ht="12.75">
      <c r="A334" s="25"/>
      <c r="B334" s="25"/>
      <c r="C334" s="25"/>
      <c r="D334" s="25"/>
      <c r="E334" s="25"/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W334" s="25"/>
      <c r="X334" s="25"/>
      <c r="Y334" s="25"/>
      <c r="Z334" s="25"/>
      <c r="AA334" s="25"/>
      <c r="AB334" s="25"/>
      <c r="AC334" s="25"/>
      <c r="AD334" s="25"/>
      <c r="AE334" s="25"/>
      <c r="AF334" s="25"/>
      <c r="AG334" s="25"/>
      <c r="AH334" s="25"/>
      <c r="AI334" s="25"/>
      <c r="AJ334" s="25"/>
      <c r="AK334" s="25"/>
      <c r="AL334" s="25"/>
      <c r="AM334" s="25"/>
      <c r="AN334" s="25"/>
      <c r="AO334" s="25"/>
      <c r="AP334" s="25"/>
      <c r="AQ334" s="25"/>
      <c r="AR334" s="25"/>
      <c r="AS334" s="25"/>
      <c r="AT334" s="25"/>
      <c r="AU334" s="25"/>
      <c r="AV334" s="25"/>
      <c r="AW334" s="25"/>
      <c r="AX334" s="25"/>
      <c r="AY334" s="25"/>
      <c r="AZ334" s="25"/>
      <c r="BA334" s="25"/>
      <c r="BB334" s="25"/>
    </row>
    <row r="335" spans="1:54" ht="12.75">
      <c r="A335" s="25"/>
      <c r="B335" s="25"/>
      <c r="C335" s="25"/>
      <c r="D335" s="25"/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W335" s="25"/>
      <c r="X335" s="25"/>
      <c r="Y335" s="25"/>
      <c r="Z335" s="25"/>
      <c r="AA335" s="25"/>
      <c r="AB335" s="25"/>
      <c r="AC335" s="25"/>
      <c r="AD335" s="25"/>
      <c r="AE335" s="25"/>
      <c r="AF335" s="25"/>
      <c r="AG335" s="25"/>
      <c r="AH335" s="25"/>
      <c r="AI335" s="25"/>
      <c r="AJ335" s="25"/>
      <c r="AK335" s="25"/>
      <c r="AL335" s="25"/>
      <c r="AM335" s="25"/>
      <c r="AN335" s="25"/>
      <c r="AO335" s="25"/>
      <c r="AP335" s="25"/>
      <c r="AQ335" s="25"/>
      <c r="AR335" s="25"/>
      <c r="AS335" s="25"/>
      <c r="AT335" s="25"/>
      <c r="AU335" s="25"/>
      <c r="AV335" s="25"/>
      <c r="AW335" s="25"/>
      <c r="AX335" s="25"/>
      <c r="AY335" s="25"/>
      <c r="AZ335" s="25"/>
      <c r="BA335" s="25"/>
      <c r="BB335" s="25"/>
    </row>
    <row r="336" spans="1:54" ht="12.75">
      <c r="A336" s="25"/>
      <c r="B336" s="25"/>
      <c r="C336" s="25"/>
      <c r="D336" s="25"/>
      <c r="E336" s="25"/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W336" s="25"/>
      <c r="X336" s="25"/>
      <c r="Y336" s="25"/>
      <c r="Z336" s="25"/>
      <c r="AA336" s="25"/>
      <c r="AB336" s="25"/>
      <c r="AC336" s="25"/>
      <c r="AD336" s="25"/>
      <c r="AE336" s="25"/>
      <c r="AF336" s="25"/>
      <c r="AG336" s="25"/>
      <c r="AH336" s="25"/>
      <c r="AI336" s="25"/>
      <c r="AJ336" s="25"/>
      <c r="AK336" s="25"/>
      <c r="AL336" s="25"/>
      <c r="AM336" s="25"/>
      <c r="AN336" s="25"/>
      <c r="AO336" s="25"/>
      <c r="AP336" s="25"/>
      <c r="AQ336" s="25"/>
      <c r="AR336" s="25"/>
      <c r="AS336" s="25"/>
      <c r="AT336" s="25"/>
      <c r="AU336" s="25"/>
      <c r="AV336" s="25"/>
      <c r="AW336" s="25"/>
      <c r="AX336" s="25"/>
      <c r="AY336" s="25"/>
      <c r="AZ336" s="25"/>
      <c r="BA336" s="25"/>
      <c r="BB336" s="25"/>
    </row>
    <row r="337" spans="1:54" ht="12.75">
      <c r="A337" s="25"/>
      <c r="B337" s="25"/>
      <c r="C337" s="25"/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W337" s="25"/>
      <c r="X337" s="25"/>
      <c r="Y337" s="25"/>
      <c r="Z337" s="25"/>
      <c r="AA337" s="25"/>
      <c r="AB337" s="25"/>
      <c r="AC337" s="25"/>
      <c r="AD337" s="25"/>
      <c r="AE337" s="25"/>
      <c r="AF337" s="25"/>
      <c r="AG337" s="25"/>
      <c r="AH337" s="25"/>
      <c r="AI337" s="25"/>
      <c r="AJ337" s="25"/>
      <c r="AK337" s="25"/>
      <c r="AL337" s="25"/>
      <c r="AM337" s="25"/>
      <c r="AN337" s="25"/>
      <c r="AO337" s="25"/>
      <c r="AP337" s="25"/>
      <c r="AQ337" s="25"/>
      <c r="AR337" s="25"/>
      <c r="AS337" s="25"/>
      <c r="AT337" s="25"/>
      <c r="AU337" s="25"/>
      <c r="AV337" s="25"/>
      <c r="AW337" s="25"/>
      <c r="AX337" s="25"/>
      <c r="AY337" s="25"/>
      <c r="AZ337" s="25"/>
      <c r="BA337" s="25"/>
      <c r="BB337" s="25"/>
    </row>
    <row r="338" spans="1:54" ht="12.75">
      <c r="A338" s="25"/>
      <c r="B338" s="25"/>
      <c r="C338" s="25"/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W338" s="25"/>
      <c r="X338" s="25"/>
      <c r="Y338" s="25"/>
      <c r="Z338" s="25"/>
      <c r="AA338" s="25"/>
      <c r="AB338" s="25"/>
      <c r="AC338" s="25"/>
      <c r="AD338" s="25"/>
      <c r="AE338" s="25"/>
      <c r="AF338" s="25"/>
      <c r="AG338" s="25"/>
      <c r="AH338" s="25"/>
      <c r="AI338" s="25"/>
      <c r="AJ338" s="25"/>
      <c r="AK338" s="25"/>
      <c r="AL338" s="25"/>
      <c r="AM338" s="25"/>
      <c r="AN338" s="25"/>
      <c r="AO338" s="25"/>
      <c r="AP338" s="25"/>
      <c r="AQ338" s="25"/>
      <c r="AR338" s="25"/>
      <c r="AS338" s="25"/>
      <c r="AT338" s="25"/>
      <c r="AU338" s="25"/>
      <c r="AV338" s="25"/>
      <c r="AW338" s="25"/>
      <c r="AX338" s="25"/>
      <c r="AY338" s="25"/>
      <c r="AZ338" s="25"/>
      <c r="BA338" s="25"/>
      <c r="BB338" s="25"/>
    </row>
    <row r="339" spans="1:54" ht="12.75">
      <c r="A339" s="25"/>
      <c r="B339" s="25"/>
      <c r="C339" s="25"/>
      <c r="D339" s="25"/>
      <c r="E339" s="25"/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W339" s="25"/>
      <c r="X339" s="25"/>
      <c r="Y339" s="25"/>
      <c r="Z339" s="25"/>
      <c r="AA339" s="25"/>
      <c r="AB339" s="25"/>
      <c r="AC339" s="25"/>
      <c r="AD339" s="25"/>
      <c r="AE339" s="25"/>
      <c r="AF339" s="25"/>
      <c r="AG339" s="25"/>
      <c r="AH339" s="25"/>
      <c r="AI339" s="25"/>
      <c r="AJ339" s="25"/>
      <c r="AK339" s="25"/>
      <c r="AL339" s="25"/>
      <c r="AM339" s="25"/>
      <c r="AN339" s="25"/>
      <c r="AO339" s="25"/>
      <c r="AP339" s="25"/>
      <c r="AQ339" s="25"/>
      <c r="AR339" s="25"/>
      <c r="AS339" s="25"/>
      <c r="AT339" s="25"/>
      <c r="AU339" s="25"/>
      <c r="AV339" s="25"/>
      <c r="AW339" s="25"/>
      <c r="AX339" s="25"/>
      <c r="AY339" s="25"/>
      <c r="AZ339" s="25"/>
      <c r="BA339" s="25"/>
      <c r="BB339" s="25"/>
    </row>
    <row r="340" spans="1:54" ht="12.75">
      <c r="A340" s="25"/>
      <c r="B340" s="25"/>
      <c r="C340" s="25"/>
      <c r="D340" s="25"/>
      <c r="E340" s="25"/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W340" s="25"/>
      <c r="X340" s="25"/>
      <c r="Y340" s="25"/>
      <c r="Z340" s="25"/>
      <c r="AA340" s="25"/>
      <c r="AB340" s="25"/>
      <c r="AC340" s="25"/>
      <c r="AD340" s="25"/>
      <c r="AE340" s="25"/>
      <c r="AF340" s="25"/>
      <c r="AG340" s="25"/>
      <c r="AH340" s="25"/>
      <c r="AI340" s="25"/>
      <c r="AJ340" s="25"/>
      <c r="AK340" s="25"/>
      <c r="AL340" s="25"/>
      <c r="AM340" s="25"/>
      <c r="AN340" s="25"/>
      <c r="AO340" s="25"/>
      <c r="AP340" s="25"/>
      <c r="AQ340" s="25"/>
      <c r="AR340" s="25"/>
      <c r="AS340" s="25"/>
      <c r="AT340" s="25"/>
      <c r="AU340" s="25"/>
      <c r="AV340" s="25"/>
      <c r="AW340" s="25"/>
      <c r="AX340" s="25"/>
      <c r="AY340" s="25"/>
      <c r="AZ340" s="25"/>
      <c r="BA340" s="25"/>
      <c r="BB340" s="25"/>
    </row>
    <row r="341" spans="1:54" ht="12.75">
      <c r="A341" s="25"/>
      <c r="B341" s="25"/>
      <c r="C341" s="25"/>
      <c r="D341" s="25"/>
      <c r="E341" s="25"/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W341" s="25"/>
      <c r="X341" s="25"/>
      <c r="Y341" s="25"/>
      <c r="Z341" s="25"/>
      <c r="AA341" s="25"/>
      <c r="AB341" s="25"/>
      <c r="AC341" s="25"/>
      <c r="AD341" s="25"/>
      <c r="AE341" s="25"/>
      <c r="AF341" s="25"/>
      <c r="AG341" s="25"/>
      <c r="AH341" s="25"/>
      <c r="AI341" s="25"/>
      <c r="AJ341" s="25"/>
      <c r="AK341" s="25"/>
      <c r="AL341" s="25"/>
      <c r="AM341" s="25"/>
      <c r="AN341" s="25"/>
      <c r="AO341" s="25"/>
      <c r="AP341" s="25"/>
      <c r="AQ341" s="25"/>
      <c r="AR341" s="25"/>
      <c r="AS341" s="25"/>
      <c r="AT341" s="25"/>
      <c r="AU341" s="25"/>
      <c r="AV341" s="25"/>
      <c r="AW341" s="25"/>
      <c r="AX341" s="25"/>
      <c r="AY341" s="25"/>
      <c r="AZ341" s="25"/>
      <c r="BA341" s="25"/>
      <c r="BB341" s="25"/>
    </row>
    <row r="342" spans="1:33" ht="12.75">
      <c r="A342" s="25"/>
      <c r="B342" s="25"/>
      <c r="C342" s="25"/>
      <c r="D342" s="25"/>
      <c r="E342" s="25"/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W342" s="25"/>
      <c r="X342" s="25"/>
      <c r="Y342" s="25"/>
      <c r="Z342" s="25"/>
      <c r="AA342" s="25"/>
      <c r="AB342" s="25"/>
      <c r="AC342" s="25"/>
      <c r="AD342" s="25"/>
      <c r="AE342" s="25"/>
      <c r="AF342" s="25"/>
      <c r="AG342" s="25"/>
    </row>
    <row r="343" spans="23:24" ht="12.75">
      <c r="W343" s="25"/>
      <c r="X343" s="25"/>
    </row>
  </sheetData>
  <sheetProtection sheet="1" objects="1" scenarios="1" selectLockedCells="1"/>
  <mergeCells count="24">
    <mergeCell ref="C6:D6"/>
    <mergeCell ref="A1:U2"/>
    <mergeCell ref="C3:L3"/>
    <mergeCell ref="M3:U3"/>
    <mergeCell ref="C4:D5"/>
    <mergeCell ref="E4:E5"/>
    <mergeCell ref="A3:A5"/>
    <mergeCell ref="B3:B5"/>
    <mergeCell ref="F4:F5"/>
    <mergeCell ref="G4:G5"/>
    <mergeCell ref="H4:H5"/>
    <mergeCell ref="I4:I5"/>
    <mergeCell ref="J4:J5"/>
    <mergeCell ref="K4:K5"/>
    <mergeCell ref="L4:L5"/>
    <mergeCell ref="M4:M5"/>
    <mergeCell ref="S4:S5"/>
    <mergeCell ref="T4:T5"/>
    <mergeCell ref="U4:U5"/>
    <mergeCell ref="N4:N5"/>
    <mergeCell ref="O4:O5"/>
    <mergeCell ref="P4:P5"/>
    <mergeCell ref="Q4:Q5"/>
    <mergeCell ref="R4:R5"/>
  </mergeCells>
  <conditionalFormatting sqref="B8">
    <cfRule type="containsText" priority="13" dxfId="29" operator="containsText" text="Ошибка">
      <formula>NOT(ISERROR(SEARCH("Ошибка",B8)))</formula>
    </cfRule>
  </conditionalFormatting>
  <conditionalFormatting sqref="D7:D31">
    <cfRule type="containsText" priority="12" dxfId="29" operator="containsText" text="Ошибка">
      <formula>NOT(ISERROR(SEARCH("Ошибка",D7)))</formula>
    </cfRule>
  </conditionalFormatting>
  <conditionalFormatting sqref="D32:D60">
    <cfRule type="containsText" priority="11" dxfId="29" operator="containsText" text="Ошибка">
      <formula>NOT(ISERROR(SEARCH("Ошибка",D32)))</formula>
    </cfRule>
  </conditionalFormatting>
  <conditionalFormatting sqref="D61:D88">
    <cfRule type="containsText" priority="10" dxfId="29" operator="containsText" text="Ошибка">
      <formula>NOT(ISERROR(SEARCH("Ошибка",D61)))</formula>
    </cfRule>
  </conditionalFormatting>
  <conditionalFormatting sqref="D89:D105">
    <cfRule type="containsText" priority="8" dxfId="29" operator="containsText" text="Ошибка">
      <formula>NOT(ISERROR(SEARCH("Ошибка",D89)))</formula>
    </cfRule>
    <cfRule type="containsText" priority="9" dxfId="29" operator="containsText" text="Ощибка">
      <formula>NOT(ISERROR(SEARCH("Ощибка",D89)))</formula>
    </cfRule>
  </conditionalFormatting>
  <conditionalFormatting sqref="D107:D110">
    <cfRule type="containsText" priority="7" dxfId="29" operator="containsText" text="Ошибка">
      <formula>NOT(ISERROR(SEARCH("Ошибка",D107)))</formula>
    </cfRule>
  </conditionalFormatting>
  <conditionalFormatting sqref="D113">
    <cfRule type="containsText" priority="3" dxfId="29" operator="containsText" text="Ошибка">
      <formula>NOT(ISERROR(SEARCH("Ошибка",D113)))</formula>
    </cfRule>
    <cfRule type="containsText" priority="4" dxfId="29" operator="containsText" text="Ощибка">
      <formula>NOT(ISERROR(SEARCH("Ощибка",D113)))</formula>
    </cfRule>
  </conditionalFormatting>
  <conditionalFormatting sqref="D106">
    <cfRule type="containsText" priority="5" dxfId="29" operator="containsText" text="Ошибка">
      <formula>NOT(ISERROR(SEARCH("Ошибка",D106)))</formula>
    </cfRule>
    <cfRule type="containsText" priority="6" dxfId="29" operator="containsText" text="Ощибка">
      <formula>NOT(ISERROR(SEARCH("Ощибка",D106)))</formula>
    </cfRule>
  </conditionalFormatting>
  <conditionalFormatting sqref="C111:U111">
    <cfRule type="containsText" priority="2" dxfId="30" operator="containsText" text="Неверно">
      <formula>NOT(ISERROR(SEARCH("Неверно",C111)))</formula>
    </cfRule>
  </conditionalFormatting>
  <conditionalFormatting sqref="D112">
    <cfRule type="containsText" priority="1" dxfId="29" operator="containsText" text="Ошибка">
      <formula>NOT(ISERROR(SEARCH("Ошибка",D112)))</formula>
    </cfRule>
  </conditionalFormatting>
  <dataValidations count="1">
    <dataValidation type="decimal" allowBlank="1" showInputMessage="1" showErrorMessage="1" errorTitle="Ошибка!" error="Некорректный ввод данных. Введите число" sqref="E7:L110 N7:U110">
      <formula1>0</formula1>
      <formula2>500000</formula2>
    </dataValidation>
  </dataValidations>
  <printOptions/>
  <pageMargins left="0.1968503937007874" right="0.1968503937007874" top="0.7874015748031497" bottom="0.984251968503937" header="0.5118110236220472" footer="0.5118110236220472"/>
  <pageSetup horizontalDpi="600" verticalDpi="600" orientation="landscape" paperSize="9" scale="9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R114"/>
  <sheetViews>
    <sheetView zoomScaleSheetLayoutView="130" zoomScalePageLayoutView="0" workbookViewId="0" topLeftCell="A1">
      <pane xSplit="2" ySplit="6" topLeftCell="C104" activePane="bottomRight" state="frozen"/>
      <selection pane="topLeft" activeCell="A1" sqref="A1"/>
      <selection pane="topRight" activeCell="C1" sqref="C1"/>
      <selection pane="bottomLeft" activeCell="A7" sqref="A7"/>
      <selection pane="bottomRight" activeCell="H6" sqref="H6"/>
    </sheetView>
  </sheetViews>
  <sheetFormatPr defaultColWidth="9.00390625" defaultRowHeight="12.75"/>
  <cols>
    <col min="1" max="1" width="26.00390625" style="0" customWidth="1"/>
    <col min="2" max="2" width="6.625" style="0" customWidth="1"/>
    <col min="3" max="3" width="8.125" style="0" customWidth="1"/>
    <col min="4" max="4" width="11.75390625" style="0" customWidth="1"/>
    <col min="5" max="5" width="7.875" style="0" customWidth="1"/>
    <col min="6" max="6" width="6.875" style="0" customWidth="1"/>
    <col min="8" max="8" width="8.625" style="0" customWidth="1"/>
    <col min="9" max="9" width="9.25390625" style="0" customWidth="1"/>
    <col min="10" max="10" width="7.125" style="0" hidden="1" customWidth="1"/>
    <col min="11" max="11" width="8.125" style="0" customWidth="1"/>
    <col min="12" max="12" width="7.375" style="0" customWidth="1"/>
    <col min="13" max="13" width="7.875" style="0" customWidth="1"/>
    <col min="14" max="14" width="7.875" style="0" hidden="1" customWidth="1"/>
    <col min="15" max="15" width="17.125" style="0" customWidth="1"/>
  </cols>
  <sheetData>
    <row r="1" spans="1:15" ht="18.75" customHeight="1">
      <c r="A1" s="392" t="s">
        <v>276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</row>
    <row r="2" spans="1:15" ht="12.75" customHeight="1">
      <c r="A2" s="393"/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3"/>
    </row>
    <row r="3" spans="1:15" ht="15" customHeight="1">
      <c r="A3" s="368" t="s">
        <v>0</v>
      </c>
      <c r="B3" s="389" t="s">
        <v>1</v>
      </c>
      <c r="C3" s="389" t="s">
        <v>320</v>
      </c>
      <c r="D3" s="389"/>
      <c r="E3" s="389" t="s">
        <v>216</v>
      </c>
      <c r="F3" s="389"/>
      <c r="G3" s="389"/>
      <c r="H3" s="368" t="s">
        <v>309</v>
      </c>
      <c r="I3" s="368"/>
      <c r="J3" s="368"/>
      <c r="K3" s="368"/>
      <c r="L3" s="368"/>
      <c r="M3" s="368"/>
      <c r="N3" s="77"/>
      <c r="O3" s="394" t="s">
        <v>278</v>
      </c>
    </row>
    <row r="4" spans="1:15" ht="36" customHeight="1">
      <c r="A4" s="368"/>
      <c r="B4" s="389"/>
      <c r="C4" s="389"/>
      <c r="D4" s="389"/>
      <c r="E4" s="389"/>
      <c r="F4" s="389"/>
      <c r="G4" s="389"/>
      <c r="H4" s="395" t="s">
        <v>217</v>
      </c>
      <c r="I4" s="396"/>
      <c r="J4" s="113"/>
      <c r="K4" s="389" t="s">
        <v>218</v>
      </c>
      <c r="L4" s="389"/>
      <c r="M4" s="389"/>
      <c r="N4" s="75"/>
      <c r="O4" s="394"/>
    </row>
    <row r="5" spans="1:15" ht="41.25" customHeight="1">
      <c r="A5" s="368"/>
      <c r="B5" s="389"/>
      <c r="C5" s="107" t="s">
        <v>224</v>
      </c>
      <c r="D5" s="107" t="s">
        <v>277</v>
      </c>
      <c r="E5" s="395" t="s">
        <v>224</v>
      </c>
      <c r="F5" s="397"/>
      <c r="G5" s="107" t="s">
        <v>321</v>
      </c>
      <c r="H5" s="107" t="s">
        <v>219</v>
      </c>
      <c r="I5" s="107" t="s">
        <v>220</v>
      </c>
      <c r="J5" s="107" t="s">
        <v>311</v>
      </c>
      <c r="K5" s="107" t="s">
        <v>221</v>
      </c>
      <c r="L5" s="107" t="s">
        <v>222</v>
      </c>
      <c r="M5" s="107" t="s">
        <v>223</v>
      </c>
      <c r="N5" s="76" t="s">
        <v>310</v>
      </c>
      <c r="O5" s="394"/>
    </row>
    <row r="6" spans="1:15" ht="13.5" customHeight="1" thickBot="1">
      <c r="A6" s="41">
        <v>1</v>
      </c>
      <c r="B6" s="41">
        <v>2</v>
      </c>
      <c r="C6" s="90">
        <v>31</v>
      </c>
      <c r="D6" s="90">
        <v>32</v>
      </c>
      <c r="E6" s="390">
        <v>33</v>
      </c>
      <c r="F6" s="391"/>
      <c r="G6" s="90">
        <v>34</v>
      </c>
      <c r="H6" s="130">
        <v>35</v>
      </c>
      <c r="I6" s="110">
        <v>36</v>
      </c>
      <c r="J6" s="110"/>
      <c r="K6" s="110">
        <v>37</v>
      </c>
      <c r="L6" s="110">
        <v>38</v>
      </c>
      <c r="M6" s="130">
        <v>39</v>
      </c>
      <c r="N6" s="41"/>
      <c r="O6" s="90">
        <v>40</v>
      </c>
    </row>
    <row r="7" spans="1:18" ht="12.75" customHeight="1">
      <c r="A7" s="109" t="s">
        <v>6</v>
      </c>
      <c r="B7" s="111" t="s">
        <v>4</v>
      </c>
      <c r="C7" s="103"/>
      <c r="D7" s="103"/>
      <c r="E7" s="103"/>
      <c r="F7" s="104">
        <f>IF(J7&gt;E7,"Ошибка",IF(N7&gt;E7,"Неверно",""))</f>
      </c>
      <c r="G7" s="103"/>
      <c r="H7" s="103"/>
      <c r="I7" s="103"/>
      <c r="J7" s="243">
        <f>SUM(H7:I7)</f>
        <v>0</v>
      </c>
      <c r="K7" s="103"/>
      <c r="L7" s="103"/>
      <c r="M7" s="103"/>
      <c r="N7" s="243">
        <f>SUM(K7:M7)</f>
        <v>0</v>
      </c>
      <c r="O7" s="103"/>
      <c r="R7" s="108"/>
    </row>
    <row r="8" spans="1:15" ht="12.75" customHeight="1">
      <c r="A8" s="78" t="s">
        <v>7</v>
      </c>
      <c r="B8" s="79" t="s">
        <v>34</v>
      </c>
      <c r="C8" s="103"/>
      <c r="D8" s="103"/>
      <c r="E8" s="103"/>
      <c r="F8" s="104">
        <f aca="true" t="shared" si="0" ref="F8:F31">IF(J8&gt;E8,"Ошибка",IF(N8&gt;E8,"Неверно",""))</f>
      </c>
      <c r="G8" s="103"/>
      <c r="H8" s="103"/>
      <c r="I8" s="103"/>
      <c r="J8" s="243">
        <f aca="true" t="shared" si="1" ref="J8:J71">SUM(H8:I8)</f>
        <v>0</v>
      </c>
      <c r="K8" s="103"/>
      <c r="L8" s="103"/>
      <c r="M8" s="103"/>
      <c r="N8" s="243">
        <f aca="true" t="shared" si="2" ref="N8:N71">SUM(K8:M8)</f>
        <v>0</v>
      </c>
      <c r="O8" s="103"/>
    </row>
    <row r="9" spans="1:15" ht="12.75" customHeight="1">
      <c r="A9" s="78" t="s">
        <v>8</v>
      </c>
      <c r="B9" s="79" t="s">
        <v>35</v>
      </c>
      <c r="C9" s="103"/>
      <c r="D9" s="103"/>
      <c r="E9" s="103"/>
      <c r="F9" s="104">
        <f t="shared" si="0"/>
      </c>
      <c r="G9" s="103"/>
      <c r="H9" s="103"/>
      <c r="I9" s="103"/>
      <c r="J9" s="243">
        <f t="shared" si="1"/>
        <v>0</v>
      </c>
      <c r="K9" s="103"/>
      <c r="L9" s="103"/>
      <c r="M9" s="103"/>
      <c r="N9" s="243">
        <f t="shared" si="2"/>
        <v>0</v>
      </c>
      <c r="O9" s="103"/>
    </row>
    <row r="10" spans="1:15" ht="12.75" customHeight="1">
      <c r="A10" s="78" t="s">
        <v>9</v>
      </c>
      <c r="B10" s="79" t="s">
        <v>36</v>
      </c>
      <c r="C10" s="103"/>
      <c r="D10" s="103"/>
      <c r="E10" s="103"/>
      <c r="F10" s="104">
        <f t="shared" si="0"/>
      </c>
      <c r="G10" s="103"/>
      <c r="H10" s="103"/>
      <c r="I10" s="103"/>
      <c r="J10" s="243">
        <f t="shared" si="1"/>
        <v>0</v>
      </c>
      <c r="K10" s="103"/>
      <c r="L10" s="103"/>
      <c r="M10" s="103"/>
      <c r="N10" s="243">
        <f t="shared" si="2"/>
        <v>0</v>
      </c>
      <c r="O10" s="103"/>
    </row>
    <row r="11" spans="1:15" ht="12.75" customHeight="1">
      <c r="A11" s="78" t="s">
        <v>10</v>
      </c>
      <c r="B11" s="79" t="s">
        <v>37</v>
      </c>
      <c r="C11" s="103"/>
      <c r="D11" s="103"/>
      <c r="E11" s="103"/>
      <c r="F11" s="104">
        <f t="shared" si="0"/>
      </c>
      <c r="G11" s="103"/>
      <c r="H11" s="103"/>
      <c r="I11" s="103"/>
      <c r="J11" s="243">
        <f t="shared" si="1"/>
        <v>0</v>
      </c>
      <c r="K11" s="103"/>
      <c r="L11" s="103"/>
      <c r="M11" s="103"/>
      <c r="N11" s="243">
        <f t="shared" si="2"/>
        <v>0</v>
      </c>
      <c r="O11" s="103"/>
    </row>
    <row r="12" spans="1:15" ht="12.75" customHeight="1">
      <c r="A12" s="78" t="s">
        <v>11</v>
      </c>
      <c r="B12" s="79" t="s">
        <v>38</v>
      </c>
      <c r="C12" s="103"/>
      <c r="D12" s="103"/>
      <c r="E12" s="103"/>
      <c r="F12" s="104">
        <f t="shared" si="0"/>
      </c>
      <c r="G12" s="103"/>
      <c r="H12" s="103"/>
      <c r="I12" s="103"/>
      <c r="J12" s="243">
        <f t="shared" si="1"/>
        <v>0</v>
      </c>
      <c r="K12" s="103"/>
      <c r="L12" s="103"/>
      <c r="M12" s="103"/>
      <c r="N12" s="243">
        <f t="shared" si="2"/>
        <v>0</v>
      </c>
      <c r="O12" s="103"/>
    </row>
    <row r="13" spans="1:15" ht="12.75" customHeight="1">
      <c r="A13" s="78" t="s">
        <v>12</v>
      </c>
      <c r="B13" s="79" t="s">
        <v>39</v>
      </c>
      <c r="C13" s="103">
        <v>5</v>
      </c>
      <c r="D13" s="103">
        <v>4</v>
      </c>
      <c r="E13" s="103">
        <v>2</v>
      </c>
      <c r="F13" s="104">
        <f t="shared" si="0"/>
      </c>
      <c r="G13" s="103">
        <v>1</v>
      </c>
      <c r="H13" s="103">
        <v>2</v>
      </c>
      <c r="I13" s="103"/>
      <c r="J13" s="243">
        <f t="shared" si="1"/>
        <v>2</v>
      </c>
      <c r="K13" s="103"/>
      <c r="L13" s="103"/>
      <c r="M13" s="103"/>
      <c r="N13" s="243">
        <f t="shared" si="2"/>
        <v>0</v>
      </c>
      <c r="O13" s="103"/>
    </row>
    <row r="14" spans="1:15" ht="12.75" customHeight="1">
      <c r="A14" s="78" t="s">
        <v>13</v>
      </c>
      <c r="B14" s="79" t="s">
        <v>40</v>
      </c>
      <c r="C14" s="103">
        <v>53</v>
      </c>
      <c r="D14" s="103">
        <v>33</v>
      </c>
      <c r="E14" s="103">
        <v>13</v>
      </c>
      <c r="F14" s="104">
        <f t="shared" si="0"/>
      </c>
      <c r="G14" s="103">
        <v>9</v>
      </c>
      <c r="H14" s="103">
        <v>9</v>
      </c>
      <c r="I14" s="103">
        <v>4</v>
      </c>
      <c r="J14" s="243">
        <f t="shared" si="1"/>
        <v>13</v>
      </c>
      <c r="K14" s="103">
        <v>2</v>
      </c>
      <c r="L14" s="103">
        <v>3</v>
      </c>
      <c r="M14" s="103"/>
      <c r="N14" s="243">
        <f t="shared" si="2"/>
        <v>5</v>
      </c>
      <c r="O14" s="103"/>
    </row>
    <row r="15" spans="1:15" ht="12.75" customHeight="1">
      <c r="A15" s="78" t="s">
        <v>14</v>
      </c>
      <c r="B15" s="79" t="s">
        <v>41</v>
      </c>
      <c r="C15" s="103"/>
      <c r="D15" s="103"/>
      <c r="E15" s="103"/>
      <c r="F15" s="104">
        <f t="shared" si="0"/>
      </c>
      <c r="G15" s="103"/>
      <c r="H15" s="103"/>
      <c r="I15" s="103"/>
      <c r="J15" s="243">
        <f t="shared" si="1"/>
        <v>0</v>
      </c>
      <c r="K15" s="103"/>
      <c r="L15" s="103"/>
      <c r="M15" s="103"/>
      <c r="N15" s="243">
        <f t="shared" si="2"/>
        <v>0</v>
      </c>
      <c r="O15" s="103"/>
    </row>
    <row r="16" spans="1:15" ht="12.75" customHeight="1">
      <c r="A16" s="78" t="s">
        <v>15</v>
      </c>
      <c r="B16" s="79" t="s">
        <v>42</v>
      </c>
      <c r="C16" s="103"/>
      <c r="D16" s="103"/>
      <c r="E16" s="103"/>
      <c r="F16" s="104">
        <f t="shared" si="0"/>
      </c>
      <c r="G16" s="103"/>
      <c r="H16" s="103"/>
      <c r="I16" s="103"/>
      <c r="J16" s="243">
        <f t="shared" si="1"/>
        <v>0</v>
      </c>
      <c r="K16" s="103"/>
      <c r="L16" s="103"/>
      <c r="M16" s="103"/>
      <c r="N16" s="243">
        <f t="shared" si="2"/>
        <v>0</v>
      </c>
      <c r="O16" s="103"/>
    </row>
    <row r="17" spans="1:15" ht="12.75" customHeight="1">
      <c r="A17" s="78" t="s">
        <v>16</v>
      </c>
      <c r="B17" s="79" t="s">
        <v>43</v>
      </c>
      <c r="C17" s="103"/>
      <c r="D17" s="103"/>
      <c r="E17" s="103"/>
      <c r="F17" s="104">
        <f t="shared" si="0"/>
      </c>
      <c r="G17" s="103"/>
      <c r="H17" s="103"/>
      <c r="I17" s="103"/>
      <c r="J17" s="243">
        <f t="shared" si="1"/>
        <v>0</v>
      </c>
      <c r="K17" s="103"/>
      <c r="L17" s="103"/>
      <c r="M17" s="103"/>
      <c r="N17" s="243">
        <f t="shared" si="2"/>
        <v>0</v>
      </c>
      <c r="O17" s="103"/>
    </row>
    <row r="18" spans="1:15" ht="12.75" customHeight="1">
      <c r="A18" s="78" t="s">
        <v>17</v>
      </c>
      <c r="B18" s="79" t="s">
        <v>44</v>
      </c>
      <c r="C18" s="103"/>
      <c r="D18" s="103"/>
      <c r="E18" s="103"/>
      <c r="F18" s="104">
        <f t="shared" si="0"/>
      </c>
      <c r="G18" s="103"/>
      <c r="H18" s="103"/>
      <c r="I18" s="103"/>
      <c r="J18" s="243">
        <f t="shared" si="1"/>
        <v>0</v>
      </c>
      <c r="K18" s="103"/>
      <c r="L18" s="103"/>
      <c r="M18" s="103"/>
      <c r="N18" s="243">
        <f t="shared" si="2"/>
        <v>0</v>
      </c>
      <c r="O18" s="103"/>
    </row>
    <row r="19" spans="1:15" ht="12.75" customHeight="1">
      <c r="A19" s="78" t="s">
        <v>18</v>
      </c>
      <c r="B19" s="79" t="s">
        <v>45</v>
      </c>
      <c r="C19" s="103"/>
      <c r="D19" s="103"/>
      <c r="E19" s="103"/>
      <c r="F19" s="104">
        <f t="shared" si="0"/>
      </c>
      <c r="G19" s="103"/>
      <c r="H19" s="103"/>
      <c r="I19" s="103"/>
      <c r="J19" s="243">
        <f t="shared" si="1"/>
        <v>0</v>
      </c>
      <c r="K19" s="103"/>
      <c r="L19" s="103"/>
      <c r="M19" s="103"/>
      <c r="N19" s="243">
        <f t="shared" si="2"/>
        <v>0</v>
      </c>
      <c r="O19" s="103"/>
    </row>
    <row r="20" spans="1:15" ht="12.75" customHeight="1">
      <c r="A20" s="78" t="s">
        <v>19</v>
      </c>
      <c r="B20" s="79" t="s">
        <v>46</v>
      </c>
      <c r="C20" s="103">
        <v>39</v>
      </c>
      <c r="D20" s="103">
        <v>18</v>
      </c>
      <c r="E20" s="103">
        <v>30</v>
      </c>
      <c r="F20" s="104">
        <f t="shared" si="0"/>
      </c>
      <c r="G20" s="103">
        <v>11</v>
      </c>
      <c r="H20" s="103">
        <v>21</v>
      </c>
      <c r="I20" s="103">
        <v>8</v>
      </c>
      <c r="J20" s="243">
        <f t="shared" si="1"/>
        <v>29</v>
      </c>
      <c r="K20" s="103">
        <v>7</v>
      </c>
      <c r="L20" s="103">
        <v>6</v>
      </c>
      <c r="M20" s="103"/>
      <c r="N20" s="243">
        <f t="shared" si="2"/>
        <v>13</v>
      </c>
      <c r="O20" s="103">
        <v>3</v>
      </c>
    </row>
    <row r="21" spans="1:15" ht="12.75" customHeight="1">
      <c r="A21" s="78" t="s">
        <v>20</v>
      </c>
      <c r="B21" s="79" t="s">
        <v>47</v>
      </c>
      <c r="C21" s="103"/>
      <c r="D21" s="103"/>
      <c r="E21" s="103"/>
      <c r="F21" s="104">
        <f t="shared" si="0"/>
      </c>
      <c r="G21" s="103"/>
      <c r="H21" s="103"/>
      <c r="I21" s="103"/>
      <c r="J21" s="243">
        <f t="shared" si="1"/>
        <v>0</v>
      </c>
      <c r="K21" s="103"/>
      <c r="L21" s="103"/>
      <c r="M21" s="103"/>
      <c r="N21" s="243">
        <f t="shared" si="2"/>
        <v>0</v>
      </c>
      <c r="O21" s="103"/>
    </row>
    <row r="22" spans="1:15" ht="12.75" customHeight="1">
      <c r="A22" s="78" t="s">
        <v>21</v>
      </c>
      <c r="B22" s="79" t="s">
        <v>48</v>
      </c>
      <c r="C22" s="103"/>
      <c r="D22" s="103"/>
      <c r="E22" s="103"/>
      <c r="F22" s="104">
        <f t="shared" si="0"/>
      </c>
      <c r="G22" s="103"/>
      <c r="H22" s="103"/>
      <c r="I22" s="103"/>
      <c r="J22" s="243">
        <f t="shared" si="1"/>
        <v>0</v>
      </c>
      <c r="K22" s="103"/>
      <c r="L22" s="103"/>
      <c r="M22" s="103"/>
      <c r="N22" s="243">
        <f t="shared" si="2"/>
        <v>0</v>
      </c>
      <c r="O22" s="103"/>
    </row>
    <row r="23" spans="1:15" ht="12.75" customHeight="1">
      <c r="A23" s="78" t="s">
        <v>22</v>
      </c>
      <c r="B23" s="79" t="s">
        <v>49</v>
      </c>
      <c r="C23" s="103"/>
      <c r="D23" s="103"/>
      <c r="E23" s="103"/>
      <c r="F23" s="104">
        <f t="shared" si="0"/>
      </c>
      <c r="G23" s="103"/>
      <c r="H23" s="103"/>
      <c r="I23" s="103"/>
      <c r="J23" s="243">
        <f t="shared" si="1"/>
        <v>0</v>
      </c>
      <c r="K23" s="103"/>
      <c r="L23" s="103"/>
      <c r="M23" s="103"/>
      <c r="N23" s="243">
        <f t="shared" si="2"/>
        <v>0</v>
      </c>
      <c r="O23" s="103"/>
    </row>
    <row r="24" spans="1:15" ht="12.75" customHeight="1">
      <c r="A24" s="78" t="s">
        <v>23</v>
      </c>
      <c r="B24" s="79" t="s">
        <v>50</v>
      </c>
      <c r="C24" s="103"/>
      <c r="D24" s="103"/>
      <c r="E24" s="103"/>
      <c r="F24" s="104">
        <f t="shared" si="0"/>
      </c>
      <c r="G24" s="103"/>
      <c r="H24" s="103"/>
      <c r="I24" s="103"/>
      <c r="J24" s="243">
        <f t="shared" si="1"/>
        <v>0</v>
      </c>
      <c r="K24" s="103"/>
      <c r="L24" s="103"/>
      <c r="M24" s="103"/>
      <c r="N24" s="243">
        <f t="shared" si="2"/>
        <v>0</v>
      </c>
      <c r="O24" s="103"/>
    </row>
    <row r="25" spans="1:15" ht="12.75" customHeight="1">
      <c r="A25" s="78" t="s">
        <v>24</v>
      </c>
      <c r="B25" s="79" t="s">
        <v>51</v>
      </c>
      <c r="C25" s="103">
        <v>3</v>
      </c>
      <c r="D25" s="103"/>
      <c r="E25" s="103">
        <v>3</v>
      </c>
      <c r="F25" s="104">
        <f t="shared" si="0"/>
      </c>
      <c r="G25" s="103"/>
      <c r="H25" s="103">
        <v>1</v>
      </c>
      <c r="I25" s="103">
        <v>2</v>
      </c>
      <c r="J25" s="243">
        <f t="shared" si="1"/>
        <v>3</v>
      </c>
      <c r="K25" s="103">
        <v>2</v>
      </c>
      <c r="L25" s="103"/>
      <c r="M25" s="103"/>
      <c r="N25" s="243">
        <f t="shared" si="2"/>
        <v>2</v>
      </c>
      <c r="O25" s="103"/>
    </row>
    <row r="26" spans="1:15" ht="12.75" customHeight="1">
      <c r="A26" s="78" t="s">
        <v>25</v>
      </c>
      <c r="B26" s="79" t="s">
        <v>52</v>
      </c>
      <c r="C26" s="103"/>
      <c r="D26" s="103"/>
      <c r="E26" s="103"/>
      <c r="F26" s="104">
        <f t="shared" si="0"/>
      </c>
      <c r="G26" s="103"/>
      <c r="H26" s="103"/>
      <c r="I26" s="103"/>
      <c r="J26" s="243">
        <f t="shared" si="1"/>
        <v>0</v>
      </c>
      <c r="K26" s="103"/>
      <c r="L26" s="103"/>
      <c r="M26" s="103"/>
      <c r="N26" s="243">
        <f t="shared" si="2"/>
        <v>0</v>
      </c>
      <c r="O26" s="103"/>
    </row>
    <row r="27" spans="1:15" ht="12.75" customHeight="1">
      <c r="A27" s="78" t="s">
        <v>26</v>
      </c>
      <c r="B27" s="79" t="s">
        <v>53</v>
      </c>
      <c r="C27" s="103"/>
      <c r="D27" s="103"/>
      <c r="E27" s="103"/>
      <c r="F27" s="104">
        <f t="shared" si="0"/>
      </c>
      <c r="G27" s="103"/>
      <c r="H27" s="103"/>
      <c r="I27" s="103"/>
      <c r="J27" s="243">
        <f t="shared" si="1"/>
        <v>0</v>
      </c>
      <c r="K27" s="103"/>
      <c r="L27" s="103"/>
      <c r="M27" s="103"/>
      <c r="N27" s="243">
        <f t="shared" si="2"/>
        <v>0</v>
      </c>
      <c r="O27" s="103"/>
    </row>
    <row r="28" spans="1:15" ht="12.75" customHeight="1">
      <c r="A28" s="78" t="s">
        <v>27</v>
      </c>
      <c r="B28" s="79" t="s">
        <v>54</v>
      </c>
      <c r="C28" s="103">
        <v>71</v>
      </c>
      <c r="D28" s="103">
        <v>42</v>
      </c>
      <c r="E28" s="103">
        <v>34</v>
      </c>
      <c r="F28" s="104">
        <f t="shared" si="0"/>
      </c>
      <c r="G28" s="103">
        <v>20</v>
      </c>
      <c r="H28" s="103">
        <v>29</v>
      </c>
      <c r="I28" s="103">
        <v>4</v>
      </c>
      <c r="J28" s="243">
        <f t="shared" si="1"/>
        <v>33</v>
      </c>
      <c r="K28" s="103">
        <v>11</v>
      </c>
      <c r="L28" s="103">
        <v>7</v>
      </c>
      <c r="M28" s="103"/>
      <c r="N28" s="243">
        <f t="shared" si="2"/>
        <v>18</v>
      </c>
      <c r="O28" s="103">
        <v>2</v>
      </c>
    </row>
    <row r="29" spans="1:15" ht="12.75" customHeight="1">
      <c r="A29" s="78" t="s">
        <v>28</v>
      </c>
      <c r="B29" s="79" t="s">
        <v>55</v>
      </c>
      <c r="C29" s="103">
        <v>20</v>
      </c>
      <c r="D29" s="103">
        <v>12</v>
      </c>
      <c r="E29" s="103">
        <v>17</v>
      </c>
      <c r="F29" s="104">
        <f t="shared" si="0"/>
      </c>
      <c r="G29" s="103">
        <v>11</v>
      </c>
      <c r="H29" s="103">
        <v>11</v>
      </c>
      <c r="I29" s="103">
        <v>5</v>
      </c>
      <c r="J29" s="243">
        <f t="shared" si="1"/>
        <v>16</v>
      </c>
      <c r="K29" s="103">
        <v>2</v>
      </c>
      <c r="L29" s="103">
        <v>5</v>
      </c>
      <c r="M29" s="103"/>
      <c r="N29" s="243">
        <f t="shared" si="2"/>
        <v>7</v>
      </c>
      <c r="O29" s="103">
        <v>1</v>
      </c>
    </row>
    <row r="30" spans="1:15" ht="12.75" customHeight="1">
      <c r="A30" s="78" t="s">
        <v>29</v>
      </c>
      <c r="B30" s="79" t="s">
        <v>56</v>
      </c>
      <c r="C30" s="103"/>
      <c r="D30" s="103"/>
      <c r="E30" s="103"/>
      <c r="F30" s="104">
        <f t="shared" si="0"/>
      </c>
      <c r="G30" s="103"/>
      <c r="H30" s="103"/>
      <c r="I30" s="103"/>
      <c r="J30" s="243">
        <f t="shared" si="1"/>
        <v>0</v>
      </c>
      <c r="K30" s="103"/>
      <c r="L30" s="103"/>
      <c r="M30" s="103"/>
      <c r="N30" s="243">
        <f t="shared" si="2"/>
        <v>0</v>
      </c>
      <c r="O30" s="103"/>
    </row>
    <row r="31" spans="1:15" ht="12.75" customHeight="1">
      <c r="A31" s="78" t="s">
        <v>206</v>
      </c>
      <c r="B31" s="79" t="s">
        <v>57</v>
      </c>
      <c r="C31" s="103">
        <v>1</v>
      </c>
      <c r="D31" s="103"/>
      <c r="E31" s="103">
        <v>1</v>
      </c>
      <c r="F31" s="114">
        <f t="shared" si="0"/>
      </c>
      <c r="G31" s="103"/>
      <c r="H31" s="103">
        <v>1</v>
      </c>
      <c r="I31" s="103"/>
      <c r="J31" s="243">
        <f t="shared" si="1"/>
        <v>1</v>
      </c>
      <c r="K31" s="103"/>
      <c r="L31" s="103"/>
      <c r="M31" s="103"/>
      <c r="N31" s="243">
        <f t="shared" si="2"/>
        <v>0</v>
      </c>
      <c r="O31" s="103"/>
    </row>
    <row r="32" spans="1:15" ht="12.75" customHeight="1">
      <c r="A32" s="92" t="s">
        <v>30</v>
      </c>
      <c r="B32" s="93">
        <v>26</v>
      </c>
      <c r="C32" s="103"/>
      <c r="D32" s="103"/>
      <c r="E32" s="103"/>
      <c r="F32" s="104">
        <f>IF(J32&gt;E32,"Ошибка",IF(N32&gt;E32,"Неверно",""))</f>
      </c>
      <c r="G32" s="103"/>
      <c r="H32" s="103"/>
      <c r="I32" s="103"/>
      <c r="J32" s="243">
        <f t="shared" si="1"/>
        <v>0</v>
      </c>
      <c r="K32" s="103"/>
      <c r="L32" s="103"/>
      <c r="M32" s="103"/>
      <c r="N32" s="243">
        <f t="shared" si="2"/>
        <v>0</v>
      </c>
      <c r="O32" s="103"/>
    </row>
    <row r="33" spans="1:15" ht="12.75" customHeight="1">
      <c r="A33" s="78" t="s">
        <v>31</v>
      </c>
      <c r="B33" s="79" t="s">
        <v>59</v>
      </c>
      <c r="C33" s="103"/>
      <c r="D33" s="103"/>
      <c r="E33" s="103"/>
      <c r="F33" s="104">
        <f aca="true" t="shared" si="3" ref="F33:F60">IF(J33&gt;E33,"Ошибка",IF(N33&gt;E33,"Неверно",""))</f>
      </c>
      <c r="G33" s="103"/>
      <c r="H33" s="103"/>
      <c r="I33" s="103"/>
      <c r="J33" s="243">
        <f t="shared" si="1"/>
        <v>0</v>
      </c>
      <c r="K33" s="103"/>
      <c r="L33" s="103"/>
      <c r="M33" s="103"/>
      <c r="N33" s="243">
        <f t="shared" si="2"/>
        <v>0</v>
      </c>
      <c r="O33" s="103"/>
    </row>
    <row r="34" spans="1:15" ht="12.75" customHeight="1">
      <c r="A34" s="78" t="s">
        <v>32</v>
      </c>
      <c r="B34" s="79" t="s">
        <v>60</v>
      </c>
      <c r="C34" s="103"/>
      <c r="D34" s="103"/>
      <c r="E34" s="103"/>
      <c r="F34" s="104">
        <f t="shared" si="3"/>
      </c>
      <c r="G34" s="103"/>
      <c r="H34" s="103"/>
      <c r="I34" s="103"/>
      <c r="J34" s="243">
        <f t="shared" si="1"/>
        <v>0</v>
      </c>
      <c r="K34" s="103"/>
      <c r="L34" s="103"/>
      <c r="M34" s="103"/>
      <c r="N34" s="243">
        <f t="shared" si="2"/>
        <v>0</v>
      </c>
      <c r="O34" s="103"/>
    </row>
    <row r="35" spans="1:15" ht="12.75" customHeight="1">
      <c r="A35" s="78" t="s">
        <v>33</v>
      </c>
      <c r="B35" s="79" t="s">
        <v>61</v>
      </c>
      <c r="C35" s="103"/>
      <c r="D35" s="103"/>
      <c r="E35" s="103"/>
      <c r="F35" s="104">
        <f t="shared" si="3"/>
      </c>
      <c r="G35" s="103"/>
      <c r="H35" s="103"/>
      <c r="I35" s="103"/>
      <c r="J35" s="243">
        <f t="shared" si="1"/>
        <v>0</v>
      </c>
      <c r="K35" s="103"/>
      <c r="L35" s="103"/>
      <c r="M35" s="103"/>
      <c r="N35" s="243">
        <f t="shared" si="2"/>
        <v>0</v>
      </c>
      <c r="O35" s="103"/>
    </row>
    <row r="36" spans="1:15" ht="12.75" customHeight="1">
      <c r="A36" s="78" t="s">
        <v>62</v>
      </c>
      <c r="B36" s="79" t="s">
        <v>94</v>
      </c>
      <c r="C36" s="103"/>
      <c r="D36" s="103"/>
      <c r="E36" s="103"/>
      <c r="F36" s="104">
        <f t="shared" si="3"/>
      </c>
      <c r="G36" s="103"/>
      <c r="H36" s="103"/>
      <c r="I36" s="103"/>
      <c r="J36" s="243">
        <f t="shared" si="1"/>
        <v>0</v>
      </c>
      <c r="K36" s="103"/>
      <c r="L36" s="103"/>
      <c r="M36" s="103"/>
      <c r="N36" s="243">
        <f t="shared" si="2"/>
        <v>0</v>
      </c>
      <c r="O36" s="103"/>
    </row>
    <row r="37" spans="1:15" ht="12.75" customHeight="1">
      <c r="A37" s="78" t="s">
        <v>63</v>
      </c>
      <c r="B37" s="79" t="s">
        <v>95</v>
      </c>
      <c r="C37" s="103">
        <v>21</v>
      </c>
      <c r="D37" s="103">
        <v>18</v>
      </c>
      <c r="E37" s="103">
        <v>17</v>
      </c>
      <c r="F37" s="104">
        <f t="shared" si="3"/>
      </c>
      <c r="G37" s="103">
        <v>15</v>
      </c>
      <c r="H37" s="103">
        <v>9</v>
      </c>
      <c r="I37" s="103">
        <v>8</v>
      </c>
      <c r="J37" s="243">
        <f t="shared" si="1"/>
        <v>17</v>
      </c>
      <c r="K37" s="103">
        <v>3</v>
      </c>
      <c r="L37" s="103">
        <v>2</v>
      </c>
      <c r="M37" s="103"/>
      <c r="N37" s="243">
        <f t="shared" si="2"/>
        <v>5</v>
      </c>
      <c r="O37" s="103"/>
    </row>
    <row r="38" spans="1:15" ht="12.75" customHeight="1">
      <c r="A38" s="78" t="s">
        <v>64</v>
      </c>
      <c r="B38" s="79" t="s">
        <v>96</v>
      </c>
      <c r="C38" s="103"/>
      <c r="D38" s="103"/>
      <c r="E38" s="103"/>
      <c r="F38" s="104">
        <f t="shared" si="3"/>
      </c>
      <c r="G38" s="103"/>
      <c r="H38" s="103"/>
      <c r="I38" s="103"/>
      <c r="J38" s="243">
        <f t="shared" si="1"/>
        <v>0</v>
      </c>
      <c r="K38" s="103"/>
      <c r="L38" s="103"/>
      <c r="M38" s="103"/>
      <c r="N38" s="243">
        <f t="shared" si="2"/>
        <v>0</v>
      </c>
      <c r="O38" s="103"/>
    </row>
    <row r="39" spans="1:15" ht="12.75" customHeight="1">
      <c r="A39" s="78" t="s">
        <v>65</v>
      </c>
      <c r="B39" s="79" t="s">
        <v>97</v>
      </c>
      <c r="C39" s="103">
        <v>29</v>
      </c>
      <c r="D39" s="103">
        <v>5</v>
      </c>
      <c r="E39" s="103">
        <v>25</v>
      </c>
      <c r="F39" s="104">
        <f t="shared" si="3"/>
      </c>
      <c r="G39" s="103">
        <v>4</v>
      </c>
      <c r="H39" s="103">
        <v>19</v>
      </c>
      <c r="I39" s="103">
        <v>6</v>
      </c>
      <c r="J39" s="243">
        <f t="shared" si="1"/>
        <v>25</v>
      </c>
      <c r="K39" s="103">
        <v>11</v>
      </c>
      <c r="L39" s="103">
        <v>4</v>
      </c>
      <c r="M39" s="103"/>
      <c r="N39" s="243">
        <f t="shared" si="2"/>
        <v>15</v>
      </c>
      <c r="O39" s="103"/>
    </row>
    <row r="40" spans="1:15" ht="12.75" customHeight="1">
      <c r="A40" s="78" t="s">
        <v>66</v>
      </c>
      <c r="B40" s="79" t="s">
        <v>98</v>
      </c>
      <c r="C40" s="103"/>
      <c r="D40" s="103"/>
      <c r="E40" s="103"/>
      <c r="F40" s="104">
        <f t="shared" si="3"/>
      </c>
      <c r="G40" s="103"/>
      <c r="H40" s="103"/>
      <c r="I40" s="103"/>
      <c r="J40" s="243">
        <f t="shared" si="1"/>
        <v>0</v>
      </c>
      <c r="K40" s="103"/>
      <c r="L40" s="103"/>
      <c r="M40" s="103"/>
      <c r="N40" s="243">
        <f t="shared" si="2"/>
        <v>0</v>
      </c>
      <c r="O40" s="103"/>
    </row>
    <row r="41" spans="1:15" ht="12.75" customHeight="1">
      <c r="A41" s="78" t="s">
        <v>67</v>
      </c>
      <c r="B41" s="79" t="s">
        <v>99</v>
      </c>
      <c r="C41" s="103">
        <v>5</v>
      </c>
      <c r="D41" s="103">
        <v>4</v>
      </c>
      <c r="E41" s="103">
        <v>3</v>
      </c>
      <c r="F41" s="104">
        <f t="shared" si="3"/>
      </c>
      <c r="G41" s="103">
        <v>2</v>
      </c>
      <c r="H41" s="103">
        <v>2</v>
      </c>
      <c r="I41" s="103">
        <v>1</v>
      </c>
      <c r="J41" s="243">
        <f t="shared" si="1"/>
        <v>3</v>
      </c>
      <c r="K41" s="103">
        <v>1</v>
      </c>
      <c r="L41" s="103">
        <v>1</v>
      </c>
      <c r="M41" s="103">
        <v>1</v>
      </c>
      <c r="N41" s="243">
        <f t="shared" si="2"/>
        <v>3</v>
      </c>
      <c r="O41" s="103"/>
    </row>
    <row r="42" spans="1:15" ht="12.75" customHeight="1">
      <c r="A42" s="78" t="s">
        <v>68</v>
      </c>
      <c r="B42" s="79" t="s">
        <v>100</v>
      </c>
      <c r="C42" s="103"/>
      <c r="D42" s="103"/>
      <c r="E42" s="103"/>
      <c r="F42" s="104">
        <f t="shared" si="3"/>
      </c>
      <c r="G42" s="103"/>
      <c r="H42" s="103"/>
      <c r="I42" s="103"/>
      <c r="J42" s="243">
        <f t="shared" si="1"/>
        <v>0</v>
      </c>
      <c r="K42" s="103"/>
      <c r="L42" s="103"/>
      <c r="M42" s="103"/>
      <c r="N42" s="243">
        <f t="shared" si="2"/>
        <v>0</v>
      </c>
      <c r="O42" s="103"/>
    </row>
    <row r="43" spans="1:15" ht="12.75" customHeight="1">
      <c r="A43" s="78" t="s">
        <v>213</v>
      </c>
      <c r="B43" s="79" t="s">
        <v>101</v>
      </c>
      <c r="C43" s="103">
        <v>10</v>
      </c>
      <c r="D43" s="103">
        <v>1</v>
      </c>
      <c r="E43" s="103">
        <v>5</v>
      </c>
      <c r="F43" s="104">
        <f t="shared" si="3"/>
      </c>
      <c r="G43" s="103"/>
      <c r="H43" s="103">
        <v>5</v>
      </c>
      <c r="I43" s="103"/>
      <c r="J43" s="243">
        <f t="shared" si="1"/>
        <v>5</v>
      </c>
      <c r="K43" s="103">
        <v>5</v>
      </c>
      <c r="L43" s="103"/>
      <c r="M43" s="103"/>
      <c r="N43" s="243">
        <f t="shared" si="2"/>
        <v>5</v>
      </c>
      <c r="O43" s="103"/>
    </row>
    <row r="44" spans="1:15" ht="12.75" customHeight="1">
      <c r="A44" s="78" t="s">
        <v>69</v>
      </c>
      <c r="B44" s="79" t="s">
        <v>102</v>
      </c>
      <c r="C44" s="103"/>
      <c r="D44" s="103"/>
      <c r="E44" s="103"/>
      <c r="F44" s="104">
        <f t="shared" si="3"/>
      </c>
      <c r="G44" s="103"/>
      <c r="H44" s="103"/>
      <c r="I44" s="103"/>
      <c r="J44" s="243">
        <f t="shared" si="1"/>
        <v>0</v>
      </c>
      <c r="K44" s="103"/>
      <c r="L44" s="103"/>
      <c r="M44" s="103"/>
      <c r="N44" s="243">
        <f t="shared" si="2"/>
        <v>0</v>
      </c>
      <c r="O44" s="103"/>
    </row>
    <row r="45" spans="1:15" ht="12.75" customHeight="1">
      <c r="A45" s="78" t="s">
        <v>70</v>
      </c>
      <c r="B45" s="79" t="s">
        <v>103</v>
      </c>
      <c r="C45" s="103">
        <v>1</v>
      </c>
      <c r="D45" s="103"/>
      <c r="E45" s="103">
        <v>1</v>
      </c>
      <c r="F45" s="104">
        <f t="shared" si="3"/>
      </c>
      <c r="G45" s="103"/>
      <c r="H45" s="103">
        <v>1</v>
      </c>
      <c r="I45" s="103"/>
      <c r="J45" s="243">
        <f t="shared" si="1"/>
        <v>1</v>
      </c>
      <c r="K45" s="103"/>
      <c r="L45" s="103">
        <v>1</v>
      </c>
      <c r="M45" s="103"/>
      <c r="N45" s="243">
        <f t="shared" si="2"/>
        <v>1</v>
      </c>
      <c r="O45" s="103"/>
    </row>
    <row r="46" spans="1:15" ht="12.75" customHeight="1">
      <c r="A46" s="78" t="s">
        <v>71</v>
      </c>
      <c r="B46" s="79" t="s">
        <v>104</v>
      </c>
      <c r="C46" s="103">
        <v>3</v>
      </c>
      <c r="D46" s="103">
        <v>1</v>
      </c>
      <c r="E46" s="103">
        <v>3</v>
      </c>
      <c r="F46" s="104">
        <f t="shared" si="3"/>
      </c>
      <c r="G46" s="103">
        <v>1</v>
      </c>
      <c r="H46" s="103">
        <v>1</v>
      </c>
      <c r="I46" s="103">
        <v>2</v>
      </c>
      <c r="J46" s="243">
        <f t="shared" si="1"/>
        <v>3</v>
      </c>
      <c r="K46" s="103"/>
      <c r="L46" s="103"/>
      <c r="M46" s="103"/>
      <c r="N46" s="243">
        <f t="shared" si="2"/>
        <v>0</v>
      </c>
      <c r="O46" s="103"/>
    </row>
    <row r="47" spans="1:15" ht="12.75" customHeight="1">
      <c r="A47" s="78" t="s">
        <v>72</v>
      </c>
      <c r="B47" s="79" t="s">
        <v>105</v>
      </c>
      <c r="C47" s="103"/>
      <c r="D47" s="103"/>
      <c r="E47" s="103"/>
      <c r="F47" s="104">
        <f t="shared" si="3"/>
      </c>
      <c r="G47" s="103"/>
      <c r="H47" s="103"/>
      <c r="I47" s="103"/>
      <c r="J47" s="243">
        <f t="shared" si="1"/>
        <v>0</v>
      </c>
      <c r="K47" s="103"/>
      <c r="L47" s="103"/>
      <c r="M47" s="103"/>
      <c r="N47" s="243">
        <f t="shared" si="2"/>
        <v>0</v>
      </c>
      <c r="O47" s="103"/>
    </row>
    <row r="48" spans="1:15" ht="12.75" customHeight="1">
      <c r="A48" s="78" t="s">
        <v>73</v>
      </c>
      <c r="B48" s="79" t="s">
        <v>106</v>
      </c>
      <c r="C48" s="103">
        <v>113</v>
      </c>
      <c r="D48" s="103">
        <v>46</v>
      </c>
      <c r="E48" s="103">
        <v>60</v>
      </c>
      <c r="F48" s="104">
        <f t="shared" si="3"/>
      </c>
      <c r="G48" s="103">
        <v>17</v>
      </c>
      <c r="H48" s="103">
        <v>42</v>
      </c>
      <c r="I48" s="103">
        <v>15</v>
      </c>
      <c r="J48" s="243">
        <f t="shared" si="1"/>
        <v>57</v>
      </c>
      <c r="K48" s="103">
        <v>22</v>
      </c>
      <c r="L48" s="103">
        <v>16</v>
      </c>
      <c r="M48" s="103"/>
      <c r="N48" s="243">
        <f t="shared" si="2"/>
        <v>38</v>
      </c>
      <c r="O48" s="103">
        <v>1</v>
      </c>
    </row>
    <row r="49" spans="1:15" ht="12.75" customHeight="1">
      <c r="A49" s="78" t="s">
        <v>74</v>
      </c>
      <c r="B49" s="79" t="s">
        <v>107</v>
      </c>
      <c r="C49" s="103"/>
      <c r="D49" s="103"/>
      <c r="E49" s="103"/>
      <c r="F49" s="104">
        <f t="shared" si="3"/>
      </c>
      <c r="G49" s="103"/>
      <c r="H49" s="103"/>
      <c r="I49" s="103"/>
      <c r="J49" s="243">
        <f t="shared" si="1"/>
        <v>0</v>
      </c>
      <c r="K49" s="103"/>
      <c r="L49" s="103"/>
      <c r="M49" s="103"/>
      <c r="N49" s="243">
        <f t="shared" si="2"/>
        <v>0</v>
      </c>
      <c r="O49" s="103"/>
    </row>
    <row r="50" spans="1:15" ht="12.75" customHeight="1">
      <c r="A50" s="78" t="s">
        <v>75</v>
      </c>
      <c r="B50" s="79" t="s">
        <v>108</v>
      </c>
      <c r="C50" s="103"/>
      <c r="D50" s="103"/>
      <c r="E50" s="103"/>
      <c r="F50" s="104">
        <f t="shared" si="3"/>
      </c>
      <c r="G50" s="103"/>
      <c r="H50" s="103"/>
      <c r="I50" s="103"/>
      <c r="J50" s="243">
        <f t="shared" si="1"/>
        <v>0</v>
      </c>
      <c r="K50" s="103"/>
      <c r="L50" s="103"/>
      <c r="M50" s="103"/>
      <c r="N50" s="243">
        <f t="shared" si="2"/>
        <v>0</v>
      </c>
      <c r="O50" s="103"/>
    </row>
    <row r="51" spans="1:15" ht="12.75" customHeight="1">
      <c r="A51" s="78" t="s">
        <v>76</v>
      </c>
      <c r="B51" s="79" t="s">
        <v>109</v>
      </c>
      <c r="C51" s="103">
        <v>24</v>
      </c>
      <c r="D51" s="103">
        <v>13</v>
      </c>
      <c r="E51" s="103">
        <v>10</v>
      </c>
      <c r="F51" s="104">
        <f t="shared" si="3"/>
      </c>
      <c r="G51" s="103">
        <v>5</v>
      </c>
      <c r="H51" s="103">
        <v>5</v>
      </c>
      <c r="I51" s="103">
        <v>4</v>
      </c>
      <c r="J51" s="243">
        <f t="shared" si="1"/>
        <v>9</v>
      </c>
      <c r="K51" s="103">
        <v>2</v>
      </c>
      <c r="L51" s="103">
        <v>1</v>
      </c>
      <c r="M51" s="103"/>
      <c r="N51" s="243">
        <f t="shared" si="2"/>
        <v>3</v>
      </c>
      <c r="O51" s="103"/>
    </row>
    <row r="52" spans="1:15" ht="12.75" customHeight="1">
      <c r="A52" s="78" t="s">
        <v>77</v>
      </c>
      <c r="B52" s="79" t="s">
        <v>110</v>
      </c>
      <c r="C52" s="103"/>
      <c r="D52" s="103"/>
      <c r="E52" s="103"/>
      <c r="F52" s="104">
        <f t="shared" si="3"/>
      </c>
      <c r="G52" s="103"/>
      <c r="H52" s="103"/>
      <c r="I52" s="103"/>
      <c r="J52" s="243">
        <f t="shared" si="1"/>
        <v>0</v>
      </c>
      <c r="K52" s="103"/>
      <c r="L52" s="103"/>
      <c r="M52" s="103"/>
      <c r="N52" s="243">
        <f t="shared" si="2"/>
        <v>0</v>
      </c>
      <c r="O52" s="103"/>
    </row>
    <row r="53" spans="1:15" ht="12.75" customHeight="1">
      <c r="A53" s="78" t="s">
        <v>214</v>
      </c>
      <c r="B53" s="79" t="s">
        <v>111</v>
      </c>
      <c r="C53" s="103">
        <v>13</v>
      </c>
      <c r="D53" s="103">
        <v>11</v>
      </c>
      <c r="E53" s="103">
        <v>11</v>
      </c>
      <c r="F53" s="104">
        <f t="shared" si="3"/>
      </c>
      <c r="G53" s="103">
        <v>9</v>
      </c>
      <c r="H53" s="103">
        <v>8</v>
      </c>
      <c r="I53" s="103">
        <v>3</v>
      </c>
      <c r="J53" s="243">
        <f t="shared" si="1"/>
        <v>11</v>
      </c>
      <c r="K53" s="103">
        <v>2</v>
      </c>
      <c r="L53" s="103">
        <v>3</v>
      </c>
      <c r="M53" s="103"/>
      <c r="N53" s="243">
        <f t="shared" si="2"/>
        <v>5</v>
      </c>
      <c r="O53" s="103"/>
    </row>
    <row r="54" spans="1:15" ht="12.75" customHeight="1">
      <c r="A54" s="78" t="s">
        <v>78</v>
      </c>
      <c r="B54" s="79" t="s">
        <v>112</v>
      </c>
      <c r="C54" s="103">
        <v>20</v>
      </c>
      <c r="D54" s="103">
        <v>6</v>
      </c>
      <c r="E54" s="103">
        <v>16</v>
      </c>
      <c r="F54" s="104">
        <f t="shared" si="3"/>
      </c>
      <c r="G54" s="103">
        <v>3</v>
      </c>
      <c r="H54" s="103">
        <v>14</v>
      </c>
      <c r="I54" s="103">
        <v>2</v>
      </c>
      <c r="J54" s="243">
        <f t="shared" si="1"/>
        <v>16</v>
      </c>
      <c r="K54" s="103">
        <v>7</v>
      </c>
      <c r="L54" s="103">
        <v>1</v>
      </c>
      <c r="M54" s="103"/>
      <c r="N54" s="243">
        <f t="shared" si="2"/>
        <v>8</v>
      </c>
      <c r="O54" s="103">
        <v>1</v>
      </c>
    </row>
    <row r="55" spans="1:15" ht="12.75" customHeight="1">
      <c r="A55" s="78" t="s">
        <v>79</v>
      </c>
      <c r="B55" s="79" t="s">
        <v>113</v>
      </c>
      <c r="C55" s="103"/>
      <c r="D55" s="103"/>
      <c r="E55" s="103"/>
      <c r="F55" s="104">
        <f t="shared" si="3"/>
      </c>
      <c r="G55" s="103"/>
      <c r="H55" s="103"/>
      <c r="I55" s="103"/>
      <c r="J55" s="243">
        <f t="shared" si="1"/>
        <v>0</v>
      </c>
      <c r="K55" s="103"/>
      <c r="L55" s="103"/>
      <c r="M55" s="103"/>
      <c r="N55" s="243">
        <f t="shared" si="2"/>
        <v>0</v>
      </c>
      <c r="O55" s="103"/>
    </row>
    <row r="56" spans="1:15" ht="12.75" customHeight="1">
      <c r="A56" s="78" t="s">
        <v>80</v>
      </c>
      <c r="B56" s="79" t="s">
        <v>114</v>
      </c>
      <c r="C56" s="103"/>
      <c r="D56" s="103"/>
      <c r="E56" s="103"/>
      <c r="F56" s="104">
        <f t="shared" si="3"/>
      </c>
      <c r="G56" s="103"/>
      <c r="H56" s="103"/>
      <c r="I56" s="103"/>
      <c r="J56" s="243">
        <f t="shared" si="1"/>
        <v>0</v>
      </c>
      <c r="K56" s="103"/>
      <c r="L56" s="103"/>
      <c r="M56" s="103"/>
      <c r="N56" s="243">
        <f t="shared" si="2"/>
        <v>0</v>
      </c>
      <c r="O56" s="103"/>
    </row>
    <row r="57" spans="1:15" ht="12.75" customHeight="1">
      <c r="A57" s="78" t="s">
        <v>81</v>
      </c>
      <c r="B57" s="79" t="s">
        <v>115</v>
      </c>
      <c r="C57" s="103"/>
      <c r="D57" s="103"/>
      <c r="E57" s="103"/>
      <c r="F57" s="104">
        <f t="shared" si="3"/>
      </c>
      <c r="G57" s="103"/>
      <c r="H57" s="103"/>
      <c r="I57" s="103"/>
      <c r="J57" s="243">
        <f t="shared" si="1"/>
        <v>0</v>
      </c>
      <c r="K57" s="103"/>
      <c r="L57" s="103"/>
      <c r="M57" s="103"/>
      <c r="N57" s="243">
        <f t="shared" si="2"/>
        <v>0</v>
      </c>
      <c r="O57" s="103"/>
    </row>
    <row r="58" spans="1:15" ht="12.75" customHeight="1">
      <c r="A58" s="78" t="s">
        <v>82</v>
      </c>
      <c r="B58" s="79" t="s">
        <v>116</v>
      </c>
      <c r="C58" s="103">
        <v>12</v>
      </c>
      <c r="D58" s="103">
        <v>6</v>
      </c>
      <c r="E58" s="103">
        <v>10</v>
      </c>
      <c r="F58" s="104">
        <f t="shared" si="3"/>
      </c>
      <c r="G58" s="103">
        <v>4</v>
      </c>
      <c r="H58" s="103">
        <v>8</v>
      </c>
      <c r="I58" s="103">
        <v>2</v>
      </c>
      <c r="J58" s="243">
        <f t="shared" si="1"/>
        <v>10</v>
      </c>
      <c r="K58" s="103">
        <v>4</v>
      </c>
      <c r="L58" s="103">
        <v>2</v>
      </c>
      <c r="M58" s="103"/>
      <c r="N58" s="243">
        <f t="shared" si="2"/>
        <v>6</v>
      </c>
      <c r="O58" s="103"/>
    </row>
    <row r="59" spans="1:15" ht="12.75" customHeight="1">
      <c r="A59" s="78" t="s">
        <v>83</v>
      </c>
      <c r="B59" s="79" t="s">
        <v>117</v>
      </c>
      <c r="C59" s="103"/>
      <c r="D59" s="103"/>
      <c r="E59" s="103"/>
      <c r="F59" s="104">
        <f t="shared" si="3"/>
      </c>
      <c r="G59" s="103"/>
      <c r="H59" s="103"/>
      <c r="I59" s="103"/>
      <c r="J59" s="243">
        <f t="shared" si="1"/>
        <v>0</v>
      </c>
      <c r="K59" s="103"/>
      <c r="L59" s="103"/>
      <c r="M59" s="103"/>
      <c r="N59" s="243">
        <f t="shared" si="2"/>
        <v>0</v>
      </c>
      <c r="O59" s="103"/>
    </row>
    <row r="60" spans="1:15" ht="12.75" customHeight="1">
      <c r="A60" s="78" t="s">
        <v>84</v>
      </c>
      <c r="B60" s="79" t="s">
        <v>118</v>
      </c>
      <c r="C60" s="103">
        <v>16</v>
      </c>
      <c r="D60" s="103">
        <v>12</v>
      </c>
      <c r="E60" s="103"/>
      <c r="F60" s="104">
        <f t="shared" si="3"/>
      </c>
      <c r="G60" s="103"/>
      <c r="H60" s="103"/>
      <c r="I60" s="103"/>
      <c r="J60" s="243">
        <f t="shared" si="1"/>
        <v>0</v>
      </c>
      <c r="K60" s="103"/>
      <c r="L60" s="103"/>
      <c r="M60" s="103"/>
      <c r="N60" s="243">
        <f t="shared" si="2"/>
        <v>0</v>
      </c>
      <c r="O60" s="103"/>
    </row>
    <row r="61" spans="1:15" ht="12.75" customHeight="1">
      <c r="A61" s="92" t="s">
        <v>85</v>
      </c>
      <c r="B61" s="93">
        <v>55</v>
      </c>
      <c r="C61" s="103"/>
      <c r="D61" s="103"/>
      <c r="E61" s="103"/>
      <c r="F61" s="104">
        <f aca="true" t="shared" si="4" ref="F61:F88">IF(J61&gt;E61,"Ошибка",IF(N61&gt;E61,"Неверно",""))</f>
      </c>
      <c r="G61" s="103"/>
      <c r="H61" s="103"/>
      <c r="I61" s="103"/>
      <c r="J61" s="243">
        <f t="shared" si="1"/>
        <v>0</v>
      </c>
      <c r="K61" s="103"/>
      <c r="L61" s="103"/>
      <c r="M61" s="103"/>
      <c r="N61" s="243">
        <f t="shared" si="2"/>
        <v>0</v>
      </c>
      <c r="O61" s="103"/>
    </row>
    <row r="62" spans="1:15" ht="12.75" customHeight="1">
      <c r="A62" s="78" t="s">
        <v>86</v>
      </c>
      <c r="B62" s="79" t="s">
        <v>120</v>
      </c>
      <c r="C62" s="103"/>
      <c r="D62" s="103"/>
      <c r="E62" s="103"/>
      <c r="F62" s="104">
        <f t="shared" si="4"/>
      </c>
      <c r="G62" s="103"/>
      <c r="H62" s="103"/>
      <c r="I62" s="103"/>
      <c r="J62" s="243">
        <f t="shared" si="1"/>
        <v>0</v>
      </c>
      <c r="K62" s="103"/>
      <c r="L62" s="103"/>
      <c r="M62" s="103"/>
      <c r="N62" s="243">
        <f t="shared" si="2"/>
        <v>0</v>
      </c>
      <c r="O62" s="103"/>
    </row>
    <row r="63" spans="1:15" ht="12.75" customHeight="1">
      <c r="A63" s="78" t="s">
        <v>207</v>
      </c>
      <c r="B63" s="79" t="s">
        <v>121</v>
      </c>
      <c r="C63" s="103">
        <v>15</v>
      </c>
      <c r="D63" s="103">
        <v>7</v>
      </c>
      <c r="E63" s="103">
        <v>14</v>
      </c>
      <c r="F63" s="104">
        <f t="shared" si="4"/>
      </c>
      <c r="G63" s="103">
        <v>7</v>
      </c>
      <c r="H63" s="103">
        <v>11</v>
      </c>
      <c r="I63" s="103">
        <v>3</v>
      </c>
      <c r="J63" s="243">
        <f t="shared" si="1"/>
        <v>14</v>
      </c>
      <c r="K63" s="103">
        <v>2</v>
      </c>
      <c r="L63" s="103">
        <v>3</v>
      </c>
      <c r="M63" s="103"/>
      <c r="N63" s="243">
        <f t="shared" si="2"/>
        <v>5</v>
      </c>
      <c r="O63" s="103"/>
    </row>
    <row r="64" spans="1:15" ht="12.75" customHeight="1">
      <c r="A64" s="78" t="s">
        <v>87</v>
      </c>
      <c r="B64" s="79" t="s">
        <v>122</v>
      </c>
      <c r="C64" s="103"/>
      <c r="D64" s="103"/>
      <c r="E64" s="103"/>
      <c r="F64" s="104">
        <f t="shared" si="4"/>
      </c>
      <c r="G64" s="103"/>
      <c r="H64" s="103"/>
      <c r="I64" s="103"/>
      <c r="J64" s="243">
        <f t="shared" si="1"/>
        <v>0</v>
      </c>
      <c r="K64" s="103"/>
      <c r="L64" s="103"/>
      <c r="M64" s="103"/>
      <c r="N64" s="243">
        <f t="shared" si="2"/>
        <v>0</v>
      </c>
      <c r="O64" s="103"/>
    </row>
    <row r="65" spans="1:15" ht="12.75" customHeight="1">
      <c r="A65" s="78" t="s">
        <v>88</v>
      </c>
      <c r="B65" s="79" t="s">
        <v>123</v>
      </c>
      <c r="C65" s="103"/>
      <c r="D65" s="103"/>
      <c r="E65" s="103"/>
      <c r="F65" s="104">
        <f t="shared" si="4"/>
      </c>
      <c r="G65" s="103"/>
      <c r="H65" s="103"/>
      <c r="I65" s="103"/>
      <c r="J65" s="243">
        <f t="shared" si="1"/>
        <v>0</v>
      </c>
      <c r="K65" s="103"/>
      <c r="L65" s="103"/>
      <c r="M65" s="103"/>
      <c r="N65" s="243">
        <f t="shared" si="2"/>
        <v>0</v>
      </c>
      <c r="O65" s="103"/>
    </row>
    <row r="66" spans="1:15" ht="12.75" customHeight="1">
      <c r="A66" s="78" t="s">
        <v>89</v>
      </c>
      <c r="B66" s="79" t="s">
        <v>124</v>
      </c>
      <c r="C66" s="103">
        <v>8</v>
      </c>
      <c r="D66" s="103">
        <v>2</v>
      </c>
      <c r="E66" s="103">
        <v>7</v>
      </c>
      <c r="F66" s="104">
        <f t="shared" si="4"/>
      </c>
      <c r="G66" s="103">
        <v>1</v>
      </c>
      <c r="H66" s="103">
        <v>5</v>
      </c>
      <c r="I66" s="103">
        <v>2</v>
      </c>
      <c r="J66" s="243">
        <f t="shared" si="1"/>
        <v>7</v>
      </c>
      <c r="K66" s="103">
        <v>3</v>
      </c>
      <c r="L66" s="103">
        <v>2</v>
      </c>
      <c r="M66" s="103"/>
      <c r="N66" s="243">
        <f t="shared" si="2"/>
        <v>5</v>
      </c>
      <c r="O66" s="103"/>
    </row>
    <row r="67" spans="1:15" ht="12.75" customHeight="1">
      <c r="A67" s="78" t="s">
        <v>90</v>
      </c>
      <c r="B67" s="79" t="s">
        <v>125</v>
      </c>
      <c r="C67" s="103"/>
      <c r="D67" s="103"/>
      <c r="E67" s="103"/>
      <c r="F67" s="104">
        <f t="shared" si="4"/>
      </c>
      <c r="G67" s="103"/>
      <c r="H67" s="103"/>
      <c r="I67" s="103"/>
      <c r="J67" s="243">
        <f t="shared" si="1"/>
        <v>0</v>
      </c>
      <c r="K67" s="103"/>
      <c r="L67" s="103"/>
      <c r="M67" s="103"/>
      <c r="N67" s="243">
        <f t="shared" si="2"/>
        <v>0</v>
      </c>
      <c r="O67" s="103"/>
    </row>
    <row r="68" spans="1:15" ht="12.75" customHeight="1">
      <c r="A68" s="78" t="s">
        <v>91</v>
      </c>
      <c r="B68" s="79" t="s">
        <v>126</v>
      </c>
      <c r="C68" s="103"/>
      <c r="D68" s="103"/>
      <c r="E68" s="103"/>
      <c r="F68" s="104">
        <f t="shared" si="4"/>
      </c>
      <c r="G68" s="103"/>
      <c r="H68" s="103"/>
      <c r="I68" s="103"/>
      <c r="J68" s="243">
        <f t="shared" si="1"/>
        <v>0</v>
      </c>
      <c r="K68" s="103"/>
      <c r="L68" s="103"/>
      <c r="M68" s="103"/>
      <c r="N68" s="243">
        <f t="shared" si="2"/>
        <v>0</v>
      </c>
      <c r="O68" s="103"/>
    </row>
    <row r="69" spans="1:15" ht="12.75" customHeight="1">
      <c r="A69" s="78" t="s">
        <v>92</v>
      </c>
      <c r="B69" s="79" t="s">
        <v>127</v>
      </c>
      <c r="C69" s="103"/>
      <c r="D69" s="103"/>
      <c r="E69" s="103"/>
      <c r="F69" s="104">
        <f t="shared" si="4"/>
      </c>
      <c r="G69" s="103"/>
      <c r="H69" s="103"/>
      <c r="I69" s="103"/>
      <c r="J69" s="243">
        <f t="shared" si="1"/>
        <v>0</v>
      </c>
      <c r="K69" s="103"/>
      <c r="L69" s="103"/>
      <c r="M69" s="103"/>
      <c r="N69" s="243">
        <f t="shared" si="2"/>
        <v>0</v>
      </c>
      <c r="O69" s="103"/>
    </row>
    <row r="70" spans="1:15" ht="12.75" customHeight="1">
      <c r="A70" s="78" t="s">
        <v>93</v>
      </c>
      <c r="B70" s="79" t="s">
        <v>129</v>
      </c>
      <c r="C70" s="103"/>
      <c r="D70" s="103"/>
      <c r="E70" s="103"/>
      <c r="F70" s="104">
        <f t="shared" si="4"/>
      </c>
      <c r="G70" s="103"/>
      <c r="H70" s="103"/>
      <c r="I70" s="103"/>
      <c r="J70" s="243">
        <f t="shared" si="1"/>
        <v>0</v>
      </c>
      <c r="K70" s="103"/>
      <c r="L70" s="103"/>
      <c r="M70" s="103"/>
      <c r="N70" s="243">
        <f t="shared" si="2"/>
        <v>0</v>
      </c>
      <c r="O70" s="103"/>
    </row>
    <row r="71" spans="1:15" ht="12.75" customHeight="1">
      <c r="A71" s="78" t="s">
        <v>130</v>
      </c>
      <c r="B71" s="79" t="s">
        <v>163</v>
      </c>
      <c r="C71" s="103"/>
      <c r="D71" s="103"/>
      <c r="E71" s="103"/>
      <c r="F71" s="104">
        <f t="shared" si="4"/>
      </c>
      <c r="G71" s="103"/>
      <c r="H71" s="103"/>
      <c r="I71" s="103"/>
      <c r="J71" s="243">
        <f t="shared" si="1"/>
        <v>0</v>
      </c>
      <c r="K71" s="103"/>
      <c r="L71" s="103"/>
      <c r="M71" s="103"/>
      <c r="N71" s="243">
        <f t="shared" si="2"/>
        <v>0</v>
      </c>
      <c r="O71" s="103"/>
    </row>
    <row r="72" spans="1:15" ht="12.75" customHeight="1">
      <c r="A72" s="78" t="s">
        <v>131</v>
      </c>
      <c r="B72" s="79" t="s">
        <v>164</v>
      </c>
      <c r="C72" s="103"/>
      <c r="D72" s="103"/>
      <c r="E72" s="103"/>
      <c r="F72" s="104">
        <f t="shared" si="4"/>
      </c>
      <c r="G72" s="103"/>
      <c r="H72" s="103"/>
      <c r="I72" s="103"/>
      <c r="J72" s="243">
        <f aca="true" t="shared" si="5" ref="J72:J110">SUM(H72:I72)</f>
        <v>0</v>
      </c>
      <c r="K72" s="103"/>
      <c r="L72" s="103"/>
      <c r="M72" s="103"/>
      <c r="N72" s="243">
        <f aca="true" t="shared" si="6" ref="N72:N110">SUM(K72:M72)</f>
        <v>0</v>
      </c>
      <c r="O72" s="103"/>
    </row>
    <row r="73" spans="1:15" ht="12.75" customHeight="1">
      <c r="A73" s="78" t="s">
        <v>132</v>
      </c>
      <c r="B73" s="79" t="s">
        <v>128</v>
      </c>
      <c r="C73" s="103"/>
      <c r="D73" s="103"/>
      <c r="E73" s="103"/>
      <c r="F73" s="104">
        <f t="shared" si="4"/>
      </c>
      <c r="G73" s="103"/>
      <c r="H73" s="103"/>
      <c r="I73" s="103"/>
      <c r="J73" s="243">
        <f t="shared" si="5"/>
        <v>0</v>
      </c>
      <c r="K73" s="103"/>
      <c r="L73" s="103"/>
      <c r="M73" s="103"/>
      <c r="N73" s="243">
        <f t="shared" si="6"/>
        <v>0</v>
      </c>
      <c r="O73" s="103"/>
    </row>
    <row r="74" spans="1:15" ht="12.75" customHeight="1">
      <c r="A74" s="78" t="s">
        <v>133</v>
      </c>
      <c r="B74" s="79" t="s">
        <v>165</v>
      </c>
      <c r="C74" s="103">
        <v>13</v>
      </c>
      <c r="D74" s="103">
        <v>1</v>
      </c>
      <c r="E74" s="103">
        <v>9</v>
      </c>
      <c r="F74" s="104">
        <f t="shared" si="4"/>
      </c>
      <c r="G74" s="103">
        <v>1</v>
      </c>
      <c r="H74" s="103">
        <v>8</v>
      </c>
      <c r="I74" s="103">
        <v>1</v>
      </c>
      <c r="J74" s="243">
        <f t="shared" si="5"/>
        <v>9</v>
      </c>
      <c r="K74" s="103">
        <v>2</v>
      </c>
      <c r="L74" s="103">
        <v>5</v>
      </c>
      <c r="M74" s="103"/>
      <c r="N74" s="243">
        <f t="shared" si="6"/>
        <v>7</v>
      </c>
      <c r="O74" s="103"/>
    </row>
    <row r="75" spans="1:15" ht="12.75" customHeight="1">
      <c r="A75" s="78" t="s">
        <v>134</v>
      </c>
      <c r="B75" s="79" t="s">
        <v>166</v>
      </c>
      <c r="C75" s="103">
        <v>1</v>
      </c>
      <c r="D75" s="103"/>
      <c r="E75" s="103">
        <v>1</v>
      </c>
      <c r="F75" s="104">
        <f t="shared" si="4"/>
      </c>
      <c r="G75" s="103"/>
      <c r="H75" s="103">
        <v>1</v>
      </c>
      <c r="I75" s="103"/>
      <c r="J75" s="243">
        <f t="shared" si="5"/>
        <v>1</v>
      </c>
      <c r="K75" s="103"/>
      <c r="L75" s="103">
        <v>1</v>
      </c>
      <c r="M75" s="103"/>
      <c r="N75" s="243">
        <f t="shared" si="6"/>
        <v>1</v>
      </c>
      <c r="O75" s="103"/>
    </row>
    <row r="76" spans="1:15" ht="12.75" customHeight="1">
      <c r="A76" s="78" t="s">
        <v>135</v>
      </c>
      <c r="B76" s="79" t="s">
        <v>167</v>
      </c>
      <c r="C76" s="103">
        <v>5</v>
      </c>
      <c r="D76" s="103">
        <v>1</v>
      </c>
      <c r="E76" s="103">
        <v>2</v>
      </c>
      <c r="F76" s="104">
        <f t="shared" si="4"/>
      </c>
      <c r="G76" s="103"/>
      <c r="H76" s="103">
        <v>2</v>
      </c>
      <c r="I76" s="103"/>
      <c r="J76" s="243">
        <f t="shared" si="5"/>
        <v>2</v>
      </c>
      <c r="K76" s="103">
        <v>1</v>
      </c>
      <c r="L76" s="103"/>
      <c r="M76" s="103"/>
      <c r="N76" s="243">
        <f t="shared" si="6"/>
        <v>1</v>
      </c>
      <c r="O76" s="103"/>
    </row>
    <row r="77" spans="1:15" ht="12.75" customHeight="1">
      <c r="A77" s="78" t="s">
        <v>136</v>
      </c>
      <c r="B77" s="79" t="s">
        <v>168</v>
      </c>
      <c r="C77" s="103">
        <v>11</v>
      </c>
      <c r="D77" s="103">
        <v>4</v>
      </c>
      <c r="E77" s="103">
        <v>11</v>
      </c>
      <c r="F77" s="104">
        <f t="shared" si="4"/>
      </c>
      <c r="G77" s="103">
        <v>4</v>
      </c>
      <c r="H77" s="103">
        <v>7</v>
      </c>
      <c r="I77" s="103">
        <v>2</v>
      </c>
      <c r="J77" s="243">
        <f t="shared" si="5"/>
        <v>9</v>
      </c>
      <c r="K77" s="103">
        <v>3</v>
      </c>
      <c r="L77" s="103">
        <v>1</v>
      </c>
      <c r="M77" s="103">
        <v>3</v>
      </c>
      <c r="N77" s="243">
        <f t="shared" si="6"/>
        <v>7</v>
      </c>
      <c r="O77" s="103"/>
    </row>
    <row r="78" spans="1:15" ht="12.75" customHeight="1">
      <c r="A78" s="78" t="s">
        <v>137</v>
      </c>
      <c r="B78" s="79" t="s">
        <v>169</v>
      </c>
      <c r="C78" s="103">
        <v>59</v>
      </c>
      <c r="D78" s="103">
        <v>37</v>
      </c>
      <c r="E78" s="103">
        <v>29</v>
      </c>
      <c r="F78" s="104">
        <f t="shared" si="4"/>
      </c>
      <c r="G78" s="103">
        <v>15</v>
      </c>
      <c r="H78" s="103">
        <v>13</v>
      </c>
      <c r="I78" s="103">
        <v>6</v>
      </c>
      <c r="J78" s="243">
        <f t="shared" si="5"/>
        <v>19</v>
      </c>
      <c r="K78" s="103">
        <v>8</v>
      </c>
      <c r="L78" s="103">
        <v>2</v>
      </c>
      <c r="M78" s="103">
        <v>16</v>
      </c>
      <c r="N78" s="243">
        <f t="shared" si="6"/>
        <v>26</v>
      </c>
      <c r="O78" s="103"/>
    </row>
    <row r="79" spans="1:15" ht="12.75" customHeight="1">
      <c r="A79" s="78" t="s">
        <v>138</v>
      </c>
      <c r="B79" s="79" t="s">
        <v>170</v>
      </c>
      <c r="C79" s="103"/>
      <c r="D79" s="103"/>
      <c r="E79" s="103"/>
      <c r="F79" s="104">
        <f t="shared" si="4"/>
      </c>
      <c r="G79" s="103"/>
      <c r="H79" s="103"/>
      <c r="I79" s="103"/>
      <c r="J79" s="243">
        <f t="shared" si="5"/>
        <v>0</v>
      </c>
      <c r="K79" s="103"/>
      <c r="L79" s="103"/>
      <c r="M79" s="103"/>
      <c r="N79" s="243">
        <f t="shared" si="6"/>
        <v>0</v>
      </c>
      <c r="O79" s="103"/>
    </row>
    <row r="80" spans="1:15" ht="12.75" customHeight="1">
      <c r="A80" s="78" t="s">
        <v>139</v>
      </c>
      <c r="B80" s="79" t="s">
        <v>171</v>
      </c>
      <c r="C80" s="103"/>
      <c r="D80" s="103"/>
      <c r="E80" s="103"/>
      <c r="F80" s="104">
        <f t="shared" si="4"/>
      </c>
      <c r="G80" s="103"/>
      <c r="H80" s="103"/>
      <c r="I80" s="103"/>
      <c r="J80" s="243">
        <f t="shared" si="5"/>
        <v>0</v>
      </c>
      <c r="K80" s="103"/>
      <c r="L80" s="103"/>
      <c r="M80" s="103"/>
      <c r="N80" s="243">
        <f t="shared" si="6"/>
        <v>0</v>
      </c>
      <c r="O80" s="103"/>
    </row>
    <row r="81" spans="1:15" ht="12.75" customHeight="1">
      <c r="A81" s="78" t="s">
        <v>140</v>
      </c>
      <c r="B81" s="79" t="s">
        <v>172</v>
      </c>
      <c r="C81" s="103"/>
      <c r="D81" s="103"/>
      <c r="E81" s="103"/>
      <c r="F81" s="104">
        <f t="shared" si="4"/>
      </c>
      <c r="G81" s="103"/>
      <c r="H81" s="103"/>
      <c r="I81" s="103"/>
      <c r="J81" s="243">
        <f t="shared" si="5"/>
        <v>0</v>
      </c>
      <c r="K81" s="103"/>
      <c r="L81" s="103"/>
      <c r="M81" s="103"/>
      <c r="N81" s="243">
        <f t="shared" si="6"/>
        <v>0</v>
      </c>
      <c r="O81" s="103"/>
    </row>
    <row r="82" spans="1:15" ht="12.75" customHeight="1">
      <c r="A82" s="78" t="s">
        <v>141</v>
      </c>
      <c r="B82" s="79" t="s">
        <v>173</v>
      </c>
      <c r="C82" s="103"/>
      <c r="D82" s="103"/>
      <c r="E82" s="103"/>
      <c r="F82" s="104">
        <f t="shared" si="4"/>
      </c>
      <c r="G82" s="103"/>
      <c r="H82" s="103"/>
      <c r="I82" s="103"/>
      <c r="J82" s="243">
        <f t="shared" si="5"/>
        <v>0</v>
      </c>
      <c r="K82" s="103"/>
      <c r="L82" s="103"/>
      <c r="M82" s="103"/>
      <c r="N82" s="243">
        <f t="shared" si="6"/>
        <v>0</v>
      </c>
      <c r="O82" s="103"/>
    </row>
    <row r="83" spans="1:15" ht="12.75" customHeight="1">
      <c r="A83" s="78" t="s">
        <v>142</v>
      </c>
      <c r="B83" s="79" t="s">
        <v>174</v>
      </c>
      <c r="C83" s="103"/>
      <c r="D83" s="103"/>
      <c r="E83" s="103"/>
      <c r="F83" s="104">
        <f t="shared" si="4"/>
      </c>
      <c r="G83" s="103"/>
      <c r="H83" s="103"/>
      <c r="I83" s="103"/>
      <c r="J83" s="243">
        <f t="shared" si="5"/>
        <v>0</v>
      </c>
      <c r="K83" s="103"/>
      <c r="L83" s="103"/>
      <c r="M83" s="103"/>
      <c r="N83" s="243">
        <f t="shared" si="6"/>
        <v>0</v>
      </c>
      <c r="O83" s="103"/>
    </row>
    <row r="84" spans="1:15" ht="12.75" customHeight="1">
      <c r="A84" s="78" t="s">
        <v>143</v>
      </c>
      <c r="B84" s="79" t="s">
        <v>175</v>
      </c>
      <c r="C84" s="103">
        <v>2</v>
      </c>
      <c r="D84" s="103">
        <v>1</v>
      </c>
      <c r="E84" s="103">
        <v>2</v>
      </c>
      <c r="F84" s="104">
        <f t="shared" si="4"/>
      </c>
      <c r="G84" s="103">
        <v>1</v>
      </c>
      <c r="H84" s="103"/>
      <c r="I84" s="103">
        <v>2</v>
      </c>
      <c r="J84" s="243">
        <f t="shared" si="5"/>
        <v>2</v>
      </c>
      <c r="K84" s="103"/>
      <c r="L84" s="103"/>
      <c r="M84" s="103">
        <v>1</v>
      </c>
      <c r="N84" s="243">
        <f t="shared" si="6"/>
        <v>1</v>
      </c>
      <c r="O84" s="103"/>
    </row>
    <row r="85" spans="1:15" ht="12.75" customHeight="1">
      <c r="A85" s="78" t="s">
        <v>144</v>
      </c>
      <c r="B85" s="79" t="s">
        <v>176</v>
      </c>
      <c r="C85" s="103"/>
      <c r="D85" s="103"/>
      <c r="E85" s="103"/>
      <c r="F85" s="104">
        <f t="shared" si="4"/>
      </c>
      <c r="G85" s="103"/>
      <c r="H85" s="103"/>
      <c r="I85" s="103"/>
      <c r="J85" s="243">
        <f t="shared" si="5"/>
        <v>0</v>
      </c>
      <c r="K85" s="103"/>
      <c r="L85" s="103"/>
      <c r="M85" s="103"/>
      <c r="N85" s="243">
        <f t="shared" si="6"/>
        <v>0</v>
      </c>
      <c r="O85" s="103"/>
    </row>
    <row r="86" spans="1:15" ht="12.75" customHeight="1">
      <c r="A86" s="78" t="s">
        <v>145</v>
      </c>
      <c r="B86" s="79" t="s">
        <v>177</v>
      </c>
      <c r="C86" s="103"/>
      <c r="D86" s="103"/>
      <c r="E86" s="103"/>
      <c r="F86" s="104">
        <f t="shared" si="4"/>
      </c>
      <c r="G86" s="103"/>
      <c r="H86" s="103"/>
      <c r="I86" s="103"/>
      <c r="J86" s="243">
        <f t="shared" si="5"/>
        <v>0</v>
      </c>
      <c r="K86" s="103"/>
      <c r="L86" s="103"/>
      <c r="M86" s="103"/>
      <c r="N86" s="243">
        <f t="shared" si="6"/>
        <v>0</v>
      </c>
      <c r="O86" s="103"/>
    </row>
    <row r="87" spans="1:15" ht="12.75" customHeight="1">
      <c r="A87" s="78" t="s">
        <v>146</v>
      </c>
      <c r="B87" s="79" t="s">
        <v>178</v>
      </c>
      <c r="C87" s="103">
        <v>2</v>
      </c>
      <c r="D87" s="103">
        <v>1</v>
      </c>
      <c r="E87" s="103">
        <v>2</v>
      </c>
      <c r="F87" s="104">
        <f t="shared" si="4"/>
      </c>
      <c r="G87" s="103">
        <v>1</v>
      </c>
      <c r="H87" s="103">
        <v>1</v>
      </c>
      <c r="I87" s="103">
        <v>1</v>
      </c>
      <c r="J87" s="243">
        <f t="shared" si="5"/>
        <v>2</v>
      </c>
      <c r="K87" s="103">
        <v>1</v>
      </c>
      <c r="L87" s="103"/>
      <c r="M87" s="103"/>
      <c r="N87" s="243">
        <f t="shared" si="6"/>
        <v>1</v>
      </c>
      <c r="O87" s="103"/>
    </row>
    <row r="88" spans="1:15" ht="12.75" customHeight="1">
      <c r="A88" s="78" t="s">
        <v>147</v>
      </c>
      <c r="B88" s="79" t="s">
        <v>179</v>
      </c>
      <c r="C88" s="103">
        <v>16</v>
      </c>
      <c r="D88" s="103">
        <v>5</v>
      </c>
      <c r="E88" s="103">
        <v>11</v>
      </c>
      <c r="F88" s="104">
        <f t="shared" si="4"/>
      </c>
      <c r="G88" s="103">
        <v>2</v>
      </c>
      <c r="H88" s="103">
        <v>9</v>
      </c>
      <c r="I88" s="103">
        <v>2</v>
      </c>
      <c r="J88" s="243">
        <f t="shared" si="5"/>
        <v>11</v>
      </c>
      <c r="K88" s="103">
        <v>2</v>
      </c>
      <c r="L88" s="103">
        <v>2</v>
      </c>
      <c r="M88" s="103"/>
      <c r="N88" s="243">
        <f t="shared" si="6"/>
        <v>4</v>
      </c>
      <c r="O88" s="103">
        <v>1</v>
      </c>
    </row>
    <row r="89" spans="1:15" ht="12.75" customHeight="1">
      <c r="A89" s="92" t="s">
        <v>148</v>
      </c>
      <c r="B89" s="93">
        <v>83</v>
      </c>
      <c r="C89" s="103"/>
      <c r="D89" s="103"/>
      <c r="E89" s="103"/>
      <c r="F89" s="104">
        <f aca="true" t="shared" si="7" ref="F89:F110">IF(J89&gt;E89,"Ошибка",IF(N89&gt;E89,"Неверно",""))</f>
      </c>
      <c r="G89" s="103"/>
      <c r="H89" s="103"/>
      <c r="I89" s="103"/>
      <c r="J89" s="243">
        <f t="shared" si="5"/>
        <v>0</v>
      </c>
      <c r="K89" s="103"/>
      <c r="L89" s="103"/>
      <c r="M89" s="103"/>
      <c r="N89" s="243">
        <f t="shared" si="6"/>
        <v>0</v>
      </c>
      <c r="O89" s="103"/>
    </row>
    <row r="90" spans="1:15" ht="12.75" customHeight="1">
      <c r="A90" s="91" t="s">
        <v>149</v>
      </c>
      <c r="B90" s="40">
        <v>84</v>
      </c>
      <c r="C90" s="103">
        <v>2</v>
      </c>
      <c r="D90" s="103"/>
      <c r="E90" s="103">
        <v>1</v>
      </c>
      <c r="F90" s="104">
        <f t="shared" si="7"/>
      </c>
      <c r="G90" s="103"/>
      <c r="H90" s="103">
        <v>1</v>
      </c>
      <c r="I90" s="103"/>
      <c r="J90" s="243">
        <f t="shared" si="5"/>
        <v>1</v>
      </c>
      <c r="K90" s="103">
        <v>1</v>
      </c>
      <c r="L90" s="103"/>
      <c r="M90" s="103"/>
      <c r="N90" s="243">
        <f t="shared" si="6"/>
        <v>1</v>
      </c>
      <c r="O90" s="103">
        <v>1</v>
      </c>
    </row>
    <row r="91" spans="1:15" ht="12.75" customHeight="1">
      <c r="A91" s="78" t="s">
        <v>150</v>
      </c>
      <c r="B91" s="79" t="s">
        <v>182</v>
      </c>
      <c r="C91" s="103"/>
      <c r="D91" s="103"/>
      <c r="E91" s="103"/>
      <c r="F91" s="104">
        <f t="shared" si="7"/>
      </c>
      <c r="G91" s="103"/>
      <c r="H91" s="103"/>
      <c r="I91" s="103"/>
      <c r="J91" s="243">
        <f t="shared" si="5"/>
        <v>0</v>
      </c>
      <c r="K91" s="103"/>
      <c r="L91" s="103"/>
      <c r="M91" s="103"/>
      <c r="N91" s="243">
        <f t="shared" si="6"/>
        <v>0</v>
      </c>
      <c r="O91" s="103"/>
    </row>
    <row r="92" spans="1:15" ht="12.75" customHeight="1">
      <c r="A92" s="78" t="s">
        <v>151</v>
      </c>
      <c r="B92" s="79" t="s">
        <v>183</v>
      </c>
      <c r="C92" s="103"/>
      <c r="D92" s="103"/>
      <c r="E92" s="103"/>
      <c r="F92" s="104">
        <f t="shared" si="7"/>
      </c>
      <c r="G92" s="103"/>
      <c r="H92" s="103"/>
      <c r="I92" s="103"/>
      <c r="J92" s="243">
        <f t="shared" si="5"/>
        <v>0</v>
      </c>
      <c r="K92" s="103"/>
      <c r="L92" s="103"/>
      <c r="M92" s="103"/>
      <c r="N92" s="243">
        <f t="shared" si="6"/>
        <v>0</v>
      </c>
      <c r="O92" s="103"/>
    </row>
    <row r="93" spans="1:15" ht="12.75" customHeight="1">
      <c r="A93" s="78" t="s">
        <v>152</v>
      </c>
      <c r="B93" s="79" t="s">
        <v>184</v>
      </c>
      <c r="C93" s="103"/>
      <c r="D93" s="103"/>
      <c r="E93" s="103"/>
      <c r="F93" s="104">
        <f t="shared" si="7"/>
      </c>
      <c r="G93" s="103"/>
      <c r="H93" s="103"/>
      <c r="I93" s="103"/>
      <c r="J93" s="243">
        <f t="shared" si="5"/>
        <v>0</v>
      </c>
      <c r="K93" s="103"/>
      <c r="L93" s="103"/>
      <c r="M93" s="103"/>
      <c r="N93" s="243">
        <f t="shared" si="6"/>
        <v>0</v>
      </c>
      <c r="O93" s="103"/>
    </row>
    <row r="94" spans="1:15" ht="12.75" customHeight="1">
      <c r="A94" s="78" t="s">
        <v>153</v>
      </c>
      <c r="B94" s="79" t="s">
        <v>185</v>
      </c>
      <c r="C94" s="103">
        <v>117</v>
      </c>
      <c r="D94" s="103">
        <v>60</v>
      </c>
      <c r="E94" s="103">
        <v>64</v>
      </c>
      <c r="F94" s="104">
        <f t="shared" si="7"/>
      </c>
      <c r="G94" s="103">
        <v>36</v>
      </c>
      <c r="H94" s="103">
        <v>49</v>
      </c>
      <c r="I94" s="103">
        <v>11</v>
      </c>
      <c r="J94" s="243">
        <f t="shared" si="5"/>
        <v>60</v>
      </c>
      <c r="K94" s="103">
        <v>9</v>
      </c>
      <c r="L94" s="103">
        <v>7</v>
      </c>
      <c r="M94" s="103"/>
      <c r="N94" s="243">
        <f t="shared" si="6"/>
        <v>16</v>
      </c>
      <c r="O94" s="103"/>
    </row>
    <row r="95" spans="1:15" ht="12.75" customHeight="1">
      <c r="A95" s="78" t="s">
        <v>154</v>
      </c>
      <c r="B95" s="79" t="s">
        <v>186</v>
      </c>
      <c r="C95" s="103"/>
      <c r="D95" s="103"/>
      <c r="E95" s="103"/>
      <c r="F95" s="104">
        <f t="shared" si="7"/>
      </c>
      <c r="G95" s="103"/>
      <c r="H95" s="103"/>
      <c r="I95" s="103"/>
      <c r="J95" s="243">
        <f t="shared" si="5"/>
        <v>0</v>
      </c>
      <c r="K95" s="103"/>
      <c r="L95" s="103"/>
      <c r="M95" s="103"/>
      <c r="N95" s="243">
        <f t="shared" si="6"/>
        <v>0</v>
      </c>
      <c r="O95" s="103"/>
    </row>
    <row r="96" spans="1:15" ht="12.75" customHeight="1">
      <c r="A96" s="78" t="s">
        <v>155</v>
      </c>
      <c r="B96" s="79" t="s">
        <v>187</v>
      </c>
      <c r="C96" s="103"/>
      <c r="D96" s="103"/>
      <c r="E96" s="103"/>
      <c r="F96" s="104">
        <f t="shared" si="7"/>
      </c>
      <c r="G96" s="103"/>
      <c r="H96" s="103"/>
      <c r="I96" s="103"/>
      <c r="J96" s="243">
        <f t="shared" si="5"/>
        <v>0</v>
      </c>
      <c r="K96" s="103"/>
      <c r="L96" s="103"/>
      <c r="M96" s="103"/>
      <c r="N96" s="243">
        <f t="shared" si="6"/>
        <v>0</v>
      </c>
      <c r="O96" s="103"/>
    </row>
    <row r="97" spans="1:15" ht="12.75" customHeight="1">
      <c r="A97" s="78" t="s">
        <v>156</v>
      </c>
      <c r="B97" s="79" t="s">
        <v>188</v>
      </c>
      <c r="C97" s="103"/>
      <c r="D97" s="103"/>
      <c r="E97" s="103"/>
      <c r="F97" s="104">
        <f t="shared" si="7"/>
      </c>
      <c r="G97" s="103"/>
      <c r="H97" s="103"/>
      <c r="I97" s="103"/>
      <c r="J97" s="243">
        <f t="shared" si="5"/>
        <v>0</v>
      </c>
      <c r="K97" s="103"/>
      <c r="L97" s="103"/>
      <c r="M97" s="103"/>
      <c r="N97" s="243">
        <f t="shared" si="6"/>
        <v>0</v>
      </c>
      <c r="O97" s="103"/>
    </row>
    <row r="98" spans="1:15" ht="12.75" customHeight="1">
      <c r="A98" s="78" t="s">
        <v>157</v>
      </c>
      <c r="B98" s="79" t="s">
        <v>189</v>
      </c>
      <c r="C98" s="103"/>
      <c r="D98" s="103"/>
      <c r="E98" s="103"/>
      <c r="F98" s="104">
        <f t="shared" si="7"/>
      </c>
      <c r="G98" s="103"/>
      <c r="H98" s="103"/>
      <c r="I98" s="103"/>
      <c r="J98" s="243">
        <f t="shared" si="5"/>
        <v>0</v>
      </c>
      <c r="K98" s="103"/>
      <c r="L98" s="103"/>
      <c r="M98" s="103"/>
      <c r="N98" s="243">
        <f t="shared" si="6"/>
        <v>0</v>
      </c>
      <c r="O98" s="103"/>
    </row>
    <row r="99" spans="1:15" ht="12.75" customHeight="1">
      <c r="A99" s="78" t="s">
        <v>158</v>
      </c>
      <c r="B99" s="79" t="s">
        <v>190</v>
      </c>
      <c r="C99" s="103">
        <v>17</v>
      </c>
      <c r="D99" s="103">
        <v>4</v>
      </c>
      <c r="E99" s="103">
        <v>15</v>
      </c>
      <c r="F99" s="104">
        <f t="shared" si="7"/>
      </c>
      <c r="G99" s="103">
        <v>4</v>
      </c>
      <c r="H99" s="103">
        <v>14</v>
      </c>
      <c r="I99" s="103">
        <v>1</v>
      </c>
      <c r="J99" s="243">
        <f t="shared" si="5"/>
        <v>15</v>
      </c>
      <c r="K99" s="103">
        <v>4</v>
      </c>
      <c r="L99" s="103">
        <v>2</v>
      </c>
      <c r="M99" s="103"/>
      <c r="N99" s="243">
        <f t="shared" si="6"/>
        <v>6</v>
      </c>
      <c r="O99" s="103"/>
    </row>
    <row r="100" spans="1:15" ht="12.75">
      <c r="A100" s="78" t="s">
        <v>159</v>
      </c>
      <c r="B100" s="79" t="s">
        <v>191</v>
      </c>
      <c r="C100" s="103">
        <v>25</v>
      </c>
      <c r="D100" s="103">
        <v>6</v>
      </c>
      <c r="E100" s="103">
        <v>19</v>
      </c>
      <c r="F100" s="104">
        <f t="shared" si="7"/>
      </c>
      <c r="G100" s="103">
        <v>2</v>
      </c>
      <c r="H100" s="103">
        <v>15</v>
      </c>
      <c r="I100" s="103">
        <v>4</v>
      </c>
      <c r="J100" s="243">
        <f t="shared" si="5"/>
        <v>19</v>
      </c>
      <c r="K100" s="103">
        <v>2</v>
      </c>
      <c r="L100" s="103">
        <v>3</v>
      </c>
      <c r="M100" s="103">
        <v>2</v>
      </c>
      <c r="N100" s="243">
        <f t="shared" si="6"/>
        <v>7</v>
      </c>
      <c r="O100" s="103"/>
    </row>
    <row r="101" spans="1:15" ht="12.75">
      <c r="A101" s="78" t="s">
        <v>160</v>
      </c>
      <c r="B101" s="79" t="s">
        <v>192</v>
      </c>
      <c r="C101" s="103">
        <v>2</v>
      </c>
      <c r="D101" s="103">
        <v>1</v>
      </c>
      <c r="E101" s="103">
        <v>1</v>
      </c>
      <c r="F101" s="104">
        <f t="shared" si="7"/>
      </c>
      <c r="G101" s="103"/>
      <c r="H101" s="103">
        <v>1</v>
      </c>
      <c r="I101" s="103"/>
      <c r="J101" s="243">
        <f t="shared" si="5"/>
        <v>1</v>
      </c>
      <c r="K101" s="103"/>
      <c r="L101" s="103"/>
      <c r="M101" s="103">
        <v>1</v>
      </c>
      <c r="N101" s="243">
        <f t="shared" si="6"/>
        <v>1</v>
      </c>
      <c r="O101" s="103"/>
    </row>
    <row r="102" spans="1:15" ht="12.75">
      <c r="A102" s="78" t="s">
        <v>161</v>
      </c>
      <c r="B102" s="79" t="s">
        <v>193</v>
      </c>
      <c r="C102" s="103"/>
      <c r="D102" s="103"/>
      <c r="E102" s="103"/>
      <c r="F102" s="104">
        <f t="shared" si="7"/>
      </c>
      <c r="G102" s="103"/>
      <c r="H102" s="103"/>
      <c r="I102" s="103"/>
      <c r="J102" s="243">
        <f t="shared" si="5"/>
        <v>0</v>
      </c>
      <c r="K102" s="103"/>
      <c r="L102" s="103"/>
      <c r="M102" s="103"/>
      <c r="N102" s="243">
        <f t="shared" si="6"/>
        <v>0</v>
      </c>
      <c r="O102" s="103"/>
    </row>
    <row r="103" spans="1:15" ht="12.75">
      <c r="A103" s="78" t="s">
        <v>162</v>
      </c>
      <c r="B103" s="79" t="s">
        <v>194</v>
      </c>
      <c r="C103" s="103"/>
      <c r="D103" s="103"/>
      <c r="E103" s="103"/>
      <c r="F103" s="104">
        <f t="shared" si="7"/>
      </c>
      <c r="G103" s="103"/>
      <c r="H103" s="103"/>
      <c r="I103" s="103"/>
      <c r="J103" s="243">
        <f t="shared" si="5"/>
        <v>0</v>
      </c>
      <c r="K103" s="103"/>
      <c r="L103" s="103"/>
      <c r="M103" s="103"/>
      <c r="N103" s="243">
        <f t="shared" si="6"/>
        <v>0</v>
      </c>
      <c r="O103" s="103"/>
    </row>
    <row r="104" spans="1:15" ht="25.5">
      <c r="A104" s="78" t="s">
        <v>195</v>
      </c>
      <c r="B104" s="80" t="s">
        <v>196</v>
      </c>
      <c r="C104" s="103">
        <v>15</v>
      </c>
      <c r="D104" s="103">
        <v>3</v>
      </c>
      <c r="E104" s="103">
        <v>13</v>
      </c>
      <c r="F104" s="104">
        <f t="shared" si="7"/>
      </c>
      <c r="G104" s="103">
        <v>1</v>
      </c>
      <c r="H104" s="103">
        <v>7</v>
      </c>
      <c r="I104" s="103">
        <v>5</v>
      </c>
      <c r="J104" s="243">
        <f t="shared" si="5"/>
        <v>12</v>
      </c>
      <c r="K104" s="103">
        <v>4</v>
      </c>
      <c r="L104" s="103"/>
      <c r="M104" s="103">
        <v>5</v>
      </c>
      <c r="N104" s="243">
        <f t="shared" si="6"/>
        <v>9</v>
      </c>
      <c r="O104" s="103">
        <v>2</v>
      </c>
    </row>
    <row r="105" spans="1:15" ht="24" customHeight="1" thickBot="1">
      <c r="A105" s="190" t="s">
        <v>197</v>
      </c>
      <c r="B105" s="191" t="s">
        <v>198</v>
      </c>
      <c r="C105" s="59">
        <v>7</v>
      </c>
      <c r="D105" s="59">
        <v>4</v>
      </c>
      <c r="E105" s="59">
        <v>3</v>
      </c>
      <c r="F105" s="192">
        <f t="shared" si="7"/>
      </c>
      <c r="G105" s="59"/>
      <c r="H105" s="59">
        <v>1</v>
      </c>
      <c r="I105" s="59"/>
      <c r="J105" s="243">
        <f t="shared" si="5"/>
        <v>1</v>
      </c>
      <c r="K105" s="59"/>
      <c r="L105" s="59"/>
      <c r="M105" s="59">
        <v>2</v>
      </c>
      <c r="N105" s="244">
        <f t="shared" si="6"/>
        <v>2</v>
      </c>
      <c r="O105" s="59"/>
    </row>
    <row r="106" spans="1:15" ht="12.75">
      <c r="A106" s="124" t="s">
        <v>263</v>
      </c>
      <c r="B106" s="188" t="s">
        <v>200</v>
      </c>
      <c r="C106" s="103">
        <v>574</v>
      </c>
      <c r="D106" s="103">
        <v>243</v>
      </c>
      <c r="E106" s="103">
        <v>378</v>
      </c>
      <c r="F106" s="104">
        <f t="shared" si="7"/>
      </c>
      <c r="G106" s="103">
        <v>147</v>
      </c>
      <c r="H106" s="103">
        <v>286</v>
      </c>
      <c r="I106" s="103">
        <v>82</v>
      </c>
      <c r="J106" s="243">
        <f t="shared" si="5"/>
        <v>368</v>
      </c>
      <c r="K106" s="103">
        <v>103</v>
      </c>
      <c r="L106" s="103">
        <v>67</v>
      </c>
      <c r="M106" s="103"/>
      <c r="N106" s="243">
        <f t="shared" si="6"/>
        <v>170</v>
      </c>
      <c r="O106" s="103">
        <v>12</v>
      </c>
    </row>
    <row r="107" spans="1:15" ht="12.75">
      <c r="A107" s="117" t="s">
        <v>205</v>
      </c>
      <c r="B107" s="165" t="s">
        <v>264</v>
      </c>
      <c r="C107" s="103"/>
      <c r="D107" s="103"/>
      <c r="E107" s="103"/>
      <c r="F107" s="104">
        <f t="shared" si="7"/>
      </c>
      <c r="G107" s="103"/>
      <c r="H107" s="103"/>
      <c r="I107" s="103"/>
      <c r="J107" s="243">
        <f t="shared" si="5"/>
        <v>0</v>
      </c>
      <c r="K107" s="103"/>
      <c r="L107" s="103"/>
      <c r="M107" s="103"/>
      <c r="N107" s="243">
        <f t="shared" si="6"/>
        <v>0</v>
      </c>
      <c r="O107" s="103"/>
    </row>
    <row r="108" spans="1:15" ht="12.75">
      <c r="A108" s="117" t="s">
        <v>201</v>
      </c>
      <c r="B108" s="165" t="s">
        <v>265</v>
      </c>
      <c r="C108" s="103"/>
      <c r="D108" s="103"/>
      <c r="E108" s="103"/>
      <c r="F108" s="104">
        <f t="shared" si="7"/>
      </c>
      <c r="G108" s="103"/>
      <c r="H108" s="103"/>
      <c r="I108" s="103"/>
      <c r="J108" s="243">
        <f t="shared" si="5"/>
        <v>0</v>
      </c>
      <c r="K108" s="103"/>
      <c r="L108" s="103"/>
      <c r="M108" s="103"/>
      <c r="N108" s="243">
        <f t="shared" si="6"/>
        <v>0</v>
      </c>
      <c r="O108" s="103"/>
    </row>
    <row r="109" spans="1:15" ht="12.75">
      <c r="A109" s="117" t="s">
        <v>262</v>
      </c>
      <c r="B109" s="165" t="s">
        <v>202</v>
      </c>
      <c r="C109" s="103">
        <v>25</v>
      </c>
      <c r="D109" s="103">
        <v>13</v>
      </c>
      <c r="E109" s="103">
        <v>15</v>
      </c>
      <c r="F109" s="104">
        <f t="shared" si="7"/>
      </c>
      <c r="G109" s="103">
        <v>8</v>
      </c>
      <c r="H109" s="103">
        <v>7</v>
      </c>
      <c r="I109" s="103">
        <v>7</v>
      </c>
      <c r="J109" s="243">
        <f t="shared" si="5"/>
        <v>14</v>
      </c>
      <c r="K109" s="103">
        <v>3</v>
      </c>
      <c r="L109" s="103">
        <v>3</v>
      </c>
      <c r="M109" s="103"/>
      <c r="N109" s="243">
        <f t="shared" si="6"/>
        <v>6</v>
      </c>
      <c r="O109" s="103"/>
    </row>
    <row r="110" spans="1:15" ht="40.5" customHeight="1" thickBot="1">
      <c r="A110" s="193" t="s">
        <v>364</v>
      </c>
      <c r="B110" s="194" t="s">
        <v>203</v>
      </c>
      <c r="C110" s="59">
        <v>177</v>
      </c>
      <c r="D110" s="59">
        <v>113</v>
      </c>
      <c r="E110" s="59">
        <v>72</v>
      </c>
      <c r="F110" s="192">
        <f t="shared" si="7"/>
      </c>
      <c r="G110" s="59">
        <v>32</v>
      </c>
      <c r="H110" s="59">
        <v>40</v>
      </c>
      <c r="I110" s="59">
        <v>17</v>
      </c>
      <c r="J110" s="243">
        <f t="shared" si="5"/>
        <v>57</v>
      </c>
      <c r="K110" s="59">
        <v>17</v>
      </c>
      <c r="L110" s="59">
        <v>10</v>
      </c>
      <c r="M110" s="59">
        <v>31</v>
      </c>
      <c r="N110" s="244">
        <f t="shared" si="6"/>
        <v>58</v>
      </c>
      <c r="O110" s="59"/>
    </row>
    <row r="111" spans="1:15" ht="12.75" customHeight="1">
      <c r="A111" s="195"/>
      <c r="B111" s="196"/>
      <c r="C111" s="184" t="str">
        <f>IF(C113=C112," ","Неверно")</f>
        <v> </v>
      </c>
      <c r="D111" s="184" t="str">
        <f aca="true" t="shared" si="8" ref="D111:O111">IF(D113=D112," ","Неверно")</f>
        <v> </v>
      </c>
      <c r="E111" s="184" t="str">
        <f t="shared" si="8"/>
        <v> </v>
      </c>
      <c r="F111" s="184"/>
      <c r="G111" s="184" t="str">
        <f t="shared" si="8"/>
        <v> </v>
      </c>
      <c r="H111" s="184" t="str">
        <f t="shared" si="8"/>
        <v> </v>
      </c>
      <c r="I111" s="184" t="str">
        <f t="shared" si="8"/>
        <v> </v>
      </c>
      <c r="J111" s="184" t="str">
        <f t="shared" si="8"/>
        <v> </v>
      </c>
      <c r="K111" s="184" t="str">
        <f t="shared" si="8"/>
        <v> </v>
      </c>
      <c r="L111" s="184" t="str">
        <f t="shared" si="8"/>
        <v> </v>
      </c>
      <c r="M111" s="184" t="str">
        <f t="shared" si="8"/>
        <v> </v>
      </c>
      <c r="N111" s="184" t="str">
        <f t="shared" si="8"/>
        <v> </v>
      </c>
      <c r="O111" s="184" t="str">
        <f t="shared" si="8"/>
        <v> </v>
      </c>
    </row>
    <row r="112" spans="1:15" ht="11.25" customHeight="1" hidden="1">
      <c r="A112" s="176" t="s">
        <v>363</v>
      </c>
      <c r="B112" s="144"/>
      <c r="C112" s="52">
        <f>SUM(C106:C110)</f>
        <v>776</v>
      </c>
      <c r="D112" s="52">
        <f aca="true" t="shared" si="9" ref="D112:O112">SUM(D106:D110)</f>
        <v>369</v>
      </c>
      <c r="E112" s="52">
        <f t="shared" si="9"/>
        <v>465</v>
      </c>
      <c r="F112" s="52">
        <f t="shared" si="9"/>
        <v>0</v>
      </c>
      <c r="G112" s="52">
        <f t="shared" si="9"/>
        <v>187</v>
      </c>
      <c r="H112" s="52">
        <f t="shared" si="9"/>
        <v>333</v>
      </c>
      <c r="I112" s="52">
        <f t="shared" si="9"/>
        <v>106</v>
      </c>
      <c r="J112" s="52">
        <f t="shared" si="9"/>
        <v>439</v>
      </c>
      <c r="K112" s="52">
        <f t="shared" si="9"/>
        <v>123</v>
      </c>
      <c r="L112" s="52">
        <f t="shared" si="9"/>
        <v>80</v>
      </c>
      <c r="M112" s="52">
        <f t="shared" si="9"/>
        <v>31</v>
      </c>
      <c r="N112" s="52">
        <f t="shared" si="9"/>
        <v>234</v>
      </c>
      <c r="O112" s="52">
        <f t="shared" si="9"/>
        <v>12</v>
      </c>
    </row>
    <row r="113" spans="1:15" ht="12.75">
      <c r="A113" s="81" t="s">
        <v>199</v>
      </c>
      <c r="B113" s="79" t="s">
        <v>266</v>
      </c>
      <c r="C113" s="57">
        <f>SUM(C7:C105)</f>
        <v>776</v>
      </c>
      <c r="D113" s="57">
        <f aca="true" t="shared" si="10" ref="D113:O113">SUM(D7:D105)</f>
        <v>369</v>
      </c>
      <c r="E113" s="57">
        <f t="shared" si="10"/>
        <v>465</v>
      </c>
      <c r="F113" s="57">
        <f t="shared" si="10"/>
        <v>0</v>
      </c>
      <c r="G113" s="57">
        <f t="shared" si="10"/>
        <v>187</v>
      </c>
      <c r="H113" s="57">
        <f t="shared" si="10"/>
        <v>333</v>
      </c>
      <c r="I113" s="57">
        <f t="shared" si="10"/>
        <v>106</v>
      </c>
      <c r="J113" s="57">
        <f t="shared" si="10"/>
        <v>439</v>
      </c>
      <c r="K113" s="57">
        <f t="shared" si="10"/>
        <v>123</v>
      </c>
      <c r="L113" s="57">
        <f t="shared" si="10"/>
        <v>80</v>
      </c>
      <c r="M113" s="57">
        <f t="shared" si="10"/>
        <v>31</v>
      </c>
      <c r="N113" s="57">
        <f t="shared" si="10"/>
        <v>234</v>
      </c>
      <c r="O113" s="57">
        <f t="shared" si="10"/>
        <v>12</v>
      </c>
    </row>
    <row r="114" spans="1:15" ht="12.75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</row>
  </sheetData>
  <sheetProtection sheet="1" objects="1" scenarios="1" selectLockedCells="1"/>
  <mergeCells count="12">
    <mergeCell ref="K4:M4"/>
    <mergeCell ref="E6:F6"/>
    <mergeCell ref="A1:O1"/>
    <mergeCell ref="A2:O2"/>
    <mergeCell ref="B3:B5"/>
    <mergeCell ref="C3:D4"/>
    <mergeCell ref="O3:O5"/>
    <mergeCell ref="H3:M3"/>
    <mergeCell ref="H4:I4"/>
    <mergeCell ref="E5:F5"/>
    <mergeCell ref="A3:A5"/>
    <mergeCell ref="E3:G4"/>
  </mergeCells>
  <conditionalFormatting sqref="F7:F31">
    <cfRule type="containsText" priority="18" dxfId="29" operator="containsText" text="Неверно">
      <formula>NOT(ISERROR(SEARCH("Неверно",F7)))</formula>
    </cfRule>
    <cfRule type="containsText" priority="19" dxfId="29" operator="containsText" text="Ошибка">
      <formula>NOT(ISERROR(SEARCH("Ошибка",F7)))</formula>
    </cfRule>
  </conditionalFormatting>
  <conditionalFormatting sqref="F32:F60">
    <cfRule type="containsText" priority="12" dxfId="29" operator="containsText" text="Неверно">
      <formula>NOT(ISERROR(SEARCH("Неверно",F32)))</formula>
    </cfRule>
    <cfRule type="containsText" priority="13" dxfId="29" operator="containsText" text="Ошибка">
      <formula>NOT(ISERROR(SEARCH("Ошибка",F32)))</formula>
    </cfRule>
  </conditionalFormatting>
  <conditionalFormatting sqref="F61:F88">
    <cfRule type="containsText" priority="10" dxfId="29" operator="containsText" text="Неверно">
      <formula>NOT(ISERROR(SEARCH("Неверно",F61)))</formula>
    </cfRule>
    <cfRule type="containsText" priority="11" dxfId="29" operator="containsText" text="Ошибка">
      <formula>NOT(ISERROR(SEARCH("Ошибка",F61)))</formula>
    </cfRule>
  </conditionalFormatting>
  <conditionalFormatting sqref="F89:F105">
    <cfRule type="containsText" priority="8" dxfId="29" operator="containsText" text="Неверно">
      <formula>NOT(ISERROR(SEARCH("Неверно",F89)))</formula>
    </cfRule>
    <cfRule type="containsText" priority="9" dxfId="29" operator="containsText" text="Ошибка">
      <formula>NOT(ISERROR(SEARCH("Ошибка",F89)))</formula>
    </cfRule>
  </conditionalFormatting>
  <conditionalFormatting sqref="F107:F110">
    <cfRule type="containsText" priority="6" dxfId="29" operator="containsText" text="Неверно">
      <formula>NOT(ISERROR(SEARCH("Неверно",F107)))</formula>
    </cfRule>
    <cfRule type="containsText" priority="7" dxfId="29" operator="containsText" text="Ошибка">
      <formula>NOT(ISERROR(SEARCH("Ошибка",F107)))</formula>
    </cfRule>
  </conditionalFormatting>
  <conditionalFormatting sqref="F106">
    <cfRule type="containsText" priority="4" dxfId="29" operator="containsText" text="Неверно">
      <formula>NOT(ISERROR(SEARCH("Неверно",F106)))</formula>
    </cfRule>
    <cfRule type="containsText" priority="5" dxfId="29" operator="containsText" text="Ошибка">
      <formula>NOT(ISERROR(SEARCH("Ошибка",F106)))</formula>
    </cfRule>
  </conditionalFormatting>
  <conditionalFormatting sqref="C111:O111">
    <cfRule type="containsText" priority="1" dxfId="31" operator="containsText" text="Неверно">
      <formula>NOT(ISERROR(SEARCH("Неверно",C111)))</formula>
    </cfRule>
  </conditionalFormatting>
  <dataValidations count="3">
    <dataValidation type="decimal" allowBlank="1" showInputMessage="1" showErrorMessage="1" errorTitle="Ошибка!" error="Некорректный ввод данных. Введите число" sqref="C111:O112">
      <formula1>0</formula1>
      <formula2>5000</formula2>
    </dataValidation>
    <dataValidation type="decimal" allowBlank="1" showInputMessage="1" showErrorMessage="1" errorTitle="Ошибка!" error="Некорректный ввод данных. Введите число" sqref="G7:O110 C7:D110">
      <formula1>0</formula1>
      <formula2>500000</formula2>
    </dataValidation>
    <dataValidation type="whole" operator="lessThanOrEqual" allowBlank="1" showInputMessage="1" showErrorMessage="1" errorTitle="Ошибка!" error="Значение ячейки не может быть больше, чем показатель &quot;Всего&quot; графа 31" sqref="E7:E110">
      <formula1>C7</formula1>
    </dataValidation>
  </dataValidations>
  <printOptions/>
  <pageMargins left="0.7086614173228347" right="0.3937007874015748" top="0.984251968503937" bottom="0.7874015748031497" header="0.5118110236220472" footer="0.5118110236220472"/>
  <pageSetup horizontalDpi="600" verticalDpi="600" orientation="landscape" paperSize="9" scale="9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0"/>
  </sheetPr>
  <dimension ref="A1:O16"/>
  <sheetViews>
    <sheetView zoomScaleSheetLayoutView="120" zoomScalePageLayoutView="0" workbookViewId="0" topLeftCell="A1">
      <selection activeCell="D8" sqref="D8"/>
    </sheetView>
  </sheetViews>
  <sheetFormatPr defaultColWidth="9.00390625" defaultRowHeight="12.75"/>
  <cols>
    <col min="1" max="1" width="29.75390625" style="0" customWidth="1"/>
    <col min="2" max="2" width="6.125" style="0" customWidth="1"/>
    <col min="3" max="3" width="5.625" style="0" customWidth="1"/>
    <col min="4" max="4" width="7.25390625" style="0" customWidth="1"/>
    <col min="5" max="6" width="6.625" style="0" customWidth="1"/>
    <col min="7" max="7" width="6.75390625" style="0" customWidth="1"/>
    <col min="8" max="8" width="6.375" style="0" customWidth="1"/>
    <col min="9" max="9" width="6.625" style="0" customWidth="1"/>
    <col min="10" max="10" width="10.625" style="0" customWidth="1"/>
    <col min="11" max="11" width="10.125" style="0" customWidth="1"/>
  </cols>
  <sheetData>
    <row r="1" spans="1:14" ht="15.75">
      <c r="A1" s="398" t="s">
        <v>279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8"/>
      <c r="M1" s="8"/>
      <c r="N1" s="8"/>
    </row>
    <row r="2" spans="1:11" ht="12.75">
      <c r="A2" s="341"/>
      <c r="B2" s="341"/>
      <c r="C2" s="341"/>
      <c r="D2" s="341"/>
      <c r="E2" s="341"/>
      <c r="F2" s="341"/>
      <c r="G2" s="341"/>
      <c r="H2" s="341"/>
      <c r="I2" s="341"/>
      <c r="J2" s="341"/>
      <c r="K2" s="341"/>
    </row>
    <row r="3" spans="1:11" ht="12.75">
      <c r="A3" s="399" t="s">
        <v>295</v>
      </c>
      <c r="B3" s="401" t="s">
        <v>215</v>
      </c>
      <c r="C3" s="403" t="s">
        <v>224</v>
      </c>
      <c r="D3" s="405" t="s">
        <v>225</v>
      </c>
      <c r="E3" s="405"/>
      <c r="F3" s="405"/>
      <c r="G3" s="405"/>
      <c r="H3" s="405"/>
      <c r="I3" s="405"/>
      <c r="J3" s="405"/>
      <c r="K3" s="405"/>
    </row>
    <row r="4" spans="1:11" ht="29.25" customHeight="1">
      <c r="A4" s="399"/>
      <c r="B4" s="401"/>
      <c r="C4" s="403"/>
      <c r="D4" s="407" t="s">
        <v>217</v>
      </c>
      <c r="E4" s="408"/>
      <c r="F4" s="409"/>
      <c r="G4" s="407" t="s">
        <v>218</v>
      </c>
      <c r="H4" s="408"/>
      <c r="I4" s="409"/>
      <c r="J4" s="406" t="s">
        <v>226</v>
      </c>
      <c r="K4" s="406"/>
    </row>
    <row r="5" spans="1:11" ht="101.25" customHeight="1" thickBot="1">
      <c r="A5" s="400"/>
      <c r="B5" s="402"/>
      <c r="C5" s="404"/>
      <c r="D5" s="217" t="s">
        <v>219</v>
      </c>
      <c r="E5" s="217" t="s">
        <v>220</v>
      </c>
      <c r="F5" s="215"/>
      <c r="G5" s="218" t="s">
        <v>221</v>
      </c>
      <c r="H5" s="218" t="s">
        <v>222</v>
      </c>
      <c r="I5" s="216"/>
      <c r="J5" s="218" t="s">
        <v>367</v>
      </c>
      <c r="K5" s="218" t="s">
        <v>280</v>
      </c>
    </row>
    <row r="6" spans="1:11" ht="13.5" thickBot="1">
      <c r="A6" s="213">
        <v>1</v>
      </c>
      <c r="B6" s="213">
        <v>2</v>
      </c>
      <c r="C6" s="213">
        <v>3</v>
      </c>
      <c r="D6" s="213">
        <v>4</v>
      </c>
      <c r="E6" s="213">
        <v>5</v>
      </c>
      <c r="F6" s="224" t="s">
        <v>368</v>
      </c>
      <c r="G6" s="213">
        <v>6</v>
      </c>
      <c r="H6" s="213">
        <v>7</v>
      </c>
      <c r="I6" s="225" t="s">
        <v>368</v>
      </c>
      <c r="J6" s="213">
        <v>8</v>
      </c>
      <c r="K6" s="213">
        <v>9</v>
      </c>
    </row>
    <row r="7" spans="1:11" ht="15.75" customHeight="1">
      <c r="A7" s="223" t="s">
        <v>227</v>
      </c>
      <c r="B7" s="47" t="s">
        <v>4</v>
      </c>
      <c r="C7" s="71">
        <v>69</v>
      </c>
      <c r="D7" s="71">
        <v>66</v>
      </c>
      <c r="E7" s="71"/>
      <c r="F7" s="219">
        <f>IF((D7+E7)&gt;C7,"Ошибка","")</f>
      </c>
      <c r="G7" s="71">
        <v>13</v>
      </c>
      <c r="H7" s="71">
        <v>7</v>
      </c>
      <c r="I7" s="219">
        <f>IF((G7+H7)&gt;C7,"Ошибка","")</f>
      </c>
      <c r="J7" s="71">
        <v>2</v>
      </c>
      <c r="K7" s="71">
        <v>2</v>
      </c>
    </row>
    <row r="8" spans="1:11" ht="15.75" customHeight="1">
      <c r="A8" s="220" t="s">
        <v>228</v>
      </c>
      <c r="B8" s="46" t="s">
        <v>34</v>
      </c>
      <c r="C8" s="52">
        <v>94</v>
      </c>
      <c r="D8" s="71">
        <v>86</v>
      </c>
      <c r="E8" s="71">
        <v>5</v>
      </c>
      <c r="F8" s="221">
        <f>IF((D8+E8)&gt;C8,"Ошибка","")</f>
      </c>
      <c r="G8" s="71">
        <v>13</v>
      </c>
      <c r="H8" s="71">
        <v>10</v>
      </c>
      <c r="I8" s="221">
        <f>IF((G8+H8)&gt;C8,"Ошибка","")</f>
      </c>
      <c r="J8" s="52"/>
      <c r="K8" s="52">
        <v>2</v>
      </c>
    </row>
    <row r="9" spans="1:11" ht="28.5" customHeight="1">
      <c r="A9" s="220" t="s">
        <v>281</v>
      </c>
      <c r="B9" s="46" t="s">
        <v>35</v>
      </c>
      <c r="C9" s="52">
        <v>26</v>
      </c>
      <c r="D9" s="71">
        <v>20</v>
      </c>
      <c r="E9" s="71">
        <v>2</v>
      </c>
      <c r="F9" s="221">
        <f>IF((D9+E9)&gt;C9,"Ошибка","")</f>
      </c>
      <c r="G9" s="71">
        <v>3</v>
      </c>
      <c r="H9" s="71"/>
      <c r="I9" s="221">
        <f>IF((G9+H9)&gt;C9,"Ошибка","")</f>
      </c>
      <c r="J9" s="52"/>
      <c r="K9" s="52"/>
    </row>
    <row r="10" spans="1:11" ht="15.75" customHeight="1">
      <c r="A10" s="220" t="s">
        <v>283</v>
      </c>
      <c r="B10" s="46" t="s">
        <v>36</v>
      </c>
      <c r="C10" s="52">
        <v>1</v>
      </c>
      <c r="D10" s="71">
        <v>1</v>
      </c>
      <c r="E10" s="71"/>
      <c r="F10" s="221">
        <f>IF((D10+E10)&gt;C10,"Ошибка","")</f>
      </c>
      <c r="G10" s="71"/>
      <c r="H10" s="71"/>
      <c r="I10" s="221">
        <f>IF((G10+H10)&gt;C10,"Ошибка","")</f>
      </c>
      <c r="J10" s="52"/>
      <c r="K10" s="52"/>
    </row>
    <row r="11" spans="1:11" ht="15.75" customHeight="1">
      <c r="A11" s="222" t="s">
        <v>282</v>
      </c>
      <c r="B11" s="46" t="s">
        <v>37</v>
      </c>
      <c r="C11" s="52">
        <v>7</v>
      </c>
      <c r="D11" s="71"/>
      <c r="E11" s="71">
        <v>7</v>
      </c>
      <c r="F11" s="221">
        <f>IF((D11+E11)&gt;C11,"Ошибка","")</f>
      </c>
      <c r="G11" s="71"/>
      <c r="H11" s="71"/>
      <c r="I11" s="221">
        <f>IF((G11+H11)&gt;C11,"Ошибка","")</f>
      </c>
      <c r="J11" s="52"/>
      <c r="K11" s="52"/>
    </row>
    <row r="12" spans="1:11" ht="15.75" customHeight="1" thickBot="1">
      <c r="A12" s="227" t="s">
        <v>229</v>
      </c>
      <c r="B12" s="228" t="s">
        <v>38</v>
      </c>
      <c r="C12" s="53">
        <v>81</v>
      </c>
      <c r="D12" s="53">
        <v>51</v>
      </c>
      <c r="E12" s="53">
        <v>11</v>
      </c>
      <c r="F12" s="229">
        <f>IF((D12+E12)&gt;C12,"Ошибка","")</f>
      </c>
      <c r="G12" s="53">
        <v>2</v>
      </c>
      <c r="H12" s="53">
        <v>2</v>
      </c>
      <c r="I12" s="229">
        <f>IF((G12+H12)&gt;C12,"Ошибка","")</f>
      </c>
      <c r="J12" s="53"/>
      <c r="K12" s="53">
        <v>2</v>
      </c>
    </row>
    <row r="13" spans="1:11" ht="15.75" customHeight="1" thickBot="1">
      <c r="A13" s="226" t="s">
        <v>199</v>
      </c>
      <c r="B13" s="210" t="s">
        <v>39</v>
      </c>
      <c r="C13" s="211">
        <f>SUM(C7:C12)</f>
        <v>278</v>
      </c>
      <c r="D13" s="211">
        <f aca="true" t="shared" si="0" ref="D13:K13">SUM(D7:D12)</f>
        <v>224</v>
      </c>
      <c r="E13" s="211">
        <f t="shared" si="0"/>
        <v>25</v>
      </c>
      <c r="F13" s="211" t="s">
        <v>368</v>
      </c>
      <c r="G13" s="211">
        <f t="shared" si="0"/>
        <v>31</v>
      </c>
      <c r="H13" s="211">
        <f t="shared" si="0"/>
        <v>19</v>
      </c>
      <c r="I13" s="211" t="s">
        <v>368</v>
      </c>
      <c r="J13" s="211">
        <f t="shared" si="0"/>
        <v>2</v>
      </c>
      <c r="K13" s="212">
        <f t="shared" si="0"/>
        <v>6</v>
      </c>
    </row>
    <row r="16" ht="12.75">
      <c r="O16" s="214"/>
    </row>
  </sheetData>
  <sheetProtection sheet="1" objects="1" scenarios="1" selectLockedCells="1"/>
  <mergeCells count="8">
    <mergeCell ref="A1:K2"/>
    <mergeCell ref="A3:A5"/>
    <mergeCell ref="B3:B5"/>
    <mergeCell ref="C3:C5"/>
    <mergeCell ref="D3:K3"/>
    <mergeCell ref="J4:K4"/>
    <mergeCell ref="D4:F4"/>
    <mergeCell ref="G4:I4"/>
  </mergeCells>
  <conditionalFormatting sqref="F7:F12">
    <cfRule type="containsText" priority="2" dxfId="29" operator="containsText" text="Ошибка">
      <formula>NOT(ISERROR(SEARCH("Ошибка",F7)))</formula>
    </cfRule>
  </conditionalFormatting>
  <conditionalFormatting sqref="I7:I12">
    <cfRule type="containsText" priority="1" dxfId="29" operator="containsText" text="Ошибка">
      <formula>NOT(ISERROR(SEARCH("Ошибка",I7)))</formula>
    </cfRule>
  </conditionalFormatting>
  <dataValidations count="5">
    <dataValidation type="decimal" allowBlank="1" showInputMessage="1" showErrorMessage="1" errorTitle="Ошибка!" error="Некорректный ввод данных. Введите число" sqref="C8:C12">
      <formula1>0</formula1>
      <formula2>5000</formula2>
    </dataValidation>
    <dataValidation type="whole" operator="lessThanOrEqual" allowBlank="1" showInputMessage="1" showErrorMessage="1" errorTitle="Ошибка!" error="Некорректный ввод данных. Введите число" sqref="C7">
      <formula1>SUM(D7+E7)</formula1>
    </dataValidation>
    <dataValidation type="whole" operator="lessThanOrEqual" showInputMessage="1" showErrorMessage="1" errorTitle="Ошибка!" error="Значение ячейки не может быть больше, чем показатель графы 3 &quot;Всего&quot;" sqref="J7:J12">
      <formula1>C7</formula1>
    </dataValidation>
    <dataValidation type="whole" operator="lessThanOrEqual" showInputMessage="1" showErrorMessage="1" errorTitle="Ошибка!" error="Значение ячейки не может быть больше, чем показатель графы 3 &quot;Всего&quot;" sqref="K7:K12">
      <formula1>C7</formula1>
    </dataValidation>
    <dataValidation type="decimal" allowBlank="1" showInputMessage="1" showErrorMessage="1" errorTitle="Ошибка!" error="Некорректный ввод данных.&#10;Введите число" sqref="D7:E12 G7:H12">
      <formula1>0</formula1>
      <formula2>50000</formula2>
    </dataValidation>
  </dataValidations>
  <printOptions/>
  <pageMargins left="1.9291338582677167" right="0.7086614173228347" top="0.7480314960629921" bottom="0.7480314960629921" header="0.31496062992125984" footer="0.31496062992125984"/>
  <pageSetup horizontalDpi="600" verticalDpi="600" orientation="landscape" paperSize="9" scale="105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AN364"/>
  <sheetViews>
    <sheetView zoomScaleSheetLayoutView="100" zoomScalePageLayoutView="0" workbookViewId="0" topLeftCell="A1">
      <pane xSplit="11" ySplit="7" topLeftCell="L17" activePane="bottomRight" state="frozen"/>
      <selection pane="topLeft" activeCell="A1" sqref="A1"/>
      <selection pane="topRight" activeCell="L1" sqref="L1"/>
      <selection pane="bottomLeft" activeCell="A8" sqref="A8"/>
      <selection pane="bottomRight" activeCell="L16" sqref="L16"/>
    </sheetView>
  </sheetViews>
  <sheetFormatPr defaultColWidth="9.00390625" defaultRowHeight="12.75"/>
  <cols>
    <col min="1" max="1" width="28.75390625" style="0" customWidth="1"/>
    <col min="2" max="2" width="6.375" style="0" customWidth="1"/>
    <col min="4" max="4" width="11.00390625" style="0" customWidth="1"/>
  </cols>
  <sheetData>
    <row r="1" spans="1:40" ht="15.75">
      <c r="A1" s="398" t="s">
        <v>346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8"/>
      <c r="AJ1" s="8"/>
      <c r="AK1" s="8"/>
      <c r="AL1" s="8"/>
      <c r="AM1" s="8"/>
      <c r="AN1" s="8"/>
    </row>
    <row r="2" spans="1:34" ht="12.75">
      <c r="A2" s="374"/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</row>
    <row r="3" spans="1:34" ht="54" customHeight="1">
      <c r="A3" s="406" t="s">
        <v>230</v>
      </c>
      <c r="B3" s="406" t="s">
        <v>1</v>
      </c>
      <c r="C3" s="405" t="s">
        <v>256</v>
      </c>
      <c r="D3" s="405"/>
      <c r="E3" s="405"/>
      <c r="F3" s="405"/>
      <c r="G3" s="405"/>
      <c r="H3" s="405"/>
      <c r="I3" s="405"/>
      <c r="J3" s="405"/>
      <c r="K3" s="405"/>
      <c r="L3" s="40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</row>
    <row r="4" spans="1:34" ht="12.75">
      <c r="A4" s="406"/>
      <c r="B4" s="406"/>
      <c r="C4" s="405" t="s">
        <v>231</v>
      </c>
      <c r="D4" s="405"/>
      <c r="E4" s="405"/>
      <c r="F4" s="405"/>
      <c r="G4" s="405"/>
      <c r="H4" s="405" t="s">
        <v>232</v>
      </c>
      <c r="I4" s="405"/>
      <c r="J4" s="405"/>
      <c r="K4" s="405"/>
      <c r="L4" s="40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</row>
    <row r="5" spans="1:34" ht="12.75">
      <c r="A5" s="406"/>
      <c r="B5" s="406"/>
      <c r="C5" s="405" t="s">
        <v>3</v>
      </c>
      <c r="D5" s="405" t="s">
        <v>233</v>
      </c>
      <c r="E5" s="405"/>
      <c r="F5" s="405"/>
      <c r="G5" s="405"/>
      <c r="H5" s="405" t="s">
        <v>3</v>
      </c>
      <c r="I5" s="405" t="s">
        <v>233</v>
      </c>
      <c r="J5" s="405"/>
      <c r="K5" s="405"/>
      <c r="L5" s="40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</row>
    <row r="6" spans="1:34" ht="30" customHeight="1">
      <c r="A6" s="406"/>
      <c r="B6" s="406"/>
      <c r="C6" s="405"/>
      <c r="D6" s="42" t="s">
        <v>234</v>
      </c>
      <c r="E6" s="42" t="s">
        <v>235</v>
      </c>
      <c r="F6" s="42" t="s">
        <v>236</v>
      </c>
      <c r="G6" s="42" t="s">
        <v>237</v>
      </c>
      <c r="H6" s="405"/>
      <c r="I6" s="42" t="s">
        <v>234</v>
      </c>
      <c r="J6" s="42" t="s">
        <v>235</v>
      </c>
      <c r="K6" s="42" t="s">
        <v>236</v>
      </c>
      <c r="L6" s="42" t="s">
        <v>237</v>
      </c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</row>
    <row r="7" spans="1:34" ht="13.5" thickBot="1">
      <c r="A7" s="43">
        <v>1</v>
      </c>
      <c r="B7" s="43">
        <v>2</v>
      </c>
      <c r="C7" s="43">
        <v>3</v>
      </c>
      <c r="D7" s="43">
        <v>4</v>
      </c>
      <c r="E7" s="43">
        <v>5</v>
      </c>
      <c r="F7" s="43">
        <v>6</v>
      </c>
      <c r="G7" s="43">
        <v>7</v>
      </c>
      <c r="H7" s="43">
        <v>8</v>
      </c>
      <c r="I7" s="43">
        <v>9</v>
      </c>
      <c r="J7" s="43">
        <v>10</v>
      </c>
      <c r="K7" s="43">
        <v>11</v>
      </c>
      <c r="L7" s="43">
        <v>12</v>
      </c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</row>
    <row r="8" spans="1:34" ht="12.75" customHeight="1">
      <c r="A8" s="132" t="s">
        <v>238</v>
      </c>
      <c r="B8" s="44" t="s">
        <v>4</v>
      </c>
      <c r="C8" s="54">
        <f>SUM(D8:G8)</f>
        <v>2</v>
      </c>
      <c r="D8" s="52"/>
      <c r="E8" s="52"/>
      <c r="F8" s="52">
        <v>2</v>
      </c>
      <c r="G8" s="52"/>
      <c r="H8" s="54">
        <f>SUM(I8:L8)</f>
        <v>0</v>
      </c>
      <c r="I8" s="52"/>
      <c r="J8" s="52"/>
      <c r="K8" s="52"/>
      <c r="L8" s="52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</row>
    <row r="9" spans="1:34" ht="25.5" customHeight="1">
      <c r="A9" s="117" t="s">
        <v>239</v>
      </c>
      <c r="B9" s="46" t="s">
        <v>34</v>
      </c>
      <c r="C9" s="57">
        <f aca="true" t="shared" si="0" ref="C9:I9">SUM(C11:C13)</f>
        <v>15</v>
      </c>
      <c r="D9" s="57">
        <f t="shared" si="0"/>
        <v>0</v>
      </c>
      <c r="E9" s="57">
        <f t="shared" si="0"/>
        <v>0</v>
      </c>
      <c r="F9" s="57">
        <f t="shared" si="0"/>
        <v>15</v>
      </c>
      <c r="G9" s="57">
        <f t="shared" si="0"/>
        <v>0</v>
      </c>
      <c r="H9" s="57">
        <f t="shared" si="0"/>
        <v>7</v>
      </c>
      <c r="I9" s="57">
        <f t="shared" si="0"/>
        <v>0</v>
      </c>
      <c r="J9" s="57">
        <f>SUM(J11:J13)</f>
        <v>0</v>
      </c>
      <c r="K9" s="57">
        <f>SUM(K11:K13)</f>
        <v>7</v>
      </c>
      <c r="L9" s="57">
        <f>SUM(L11:L13)</f>
        <v>0</v>
      </c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</row>
    <row r="10" spans="1:34" ht="12.75">
      <c r="A10" s="118" t="s">
        <v>240</v>
      </c>
      <c r="B10" s="45"/>
      <c r="C10" s="49"/>
      <c r="D10" s="51"/>
      <c r="E10" s="51"/>
      <c r="F10" s="49"/>
      <c r="G10" s="51"/>
      <c r="H10" s="49"/>
      <c r="I10" s="51"/>
      <c r="J10" s="51"/>
      <c r="K10" s="49"/>
      <c r="L10" s="119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</row>
    <row r="11" spans="1:34" ht="12.75">
      <c r="A11" s="120" t="s">
        <v>241</v>
      </c>
      <c r="B11" s="46" t="s">
        <v>35</v>
      </c>
      <c r="C11" s="121">
        <f>SUM(D11:G11)</f>
        <v>8</v>
      </c>
      <c r="D11" s="52"/>
      <c r="E11" s="52"/>
      <c r="F11" s="52">
        <v>8</v>
      </c>
      <c r="G11" s="52"/>
      <c r="H11" s="121">
        <f>SUM(I11:L11)</f>
        <v>4</v>
      </c>
      <c r="I11" s="52"/>
      <c r="J11" s="52"/>
      <c r="K11" s="52">
        <v>4</v>
      </c>
      <c r="L11" s="52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</row>
    <row r="12" spans="1:34" ht="12.75">
      <c r="A12" s="120" t="s">
        <v>242</v>
      </c>
      <c r="B12" s="46" t="s">
        <v>36</v>
      </c>
      <c r="C12" s="121">
        <f>SUM(D12:G12)</f>
        <v>7</v>
      </c>
      <c r="D12" s="52"/>
      <c r="E12" s="52"/>
      <c r="F12" s="52">
        <v>7</v>
      </c>
      <c r="G12" s="52"/>
      <c r="H12" s="121">
        <f>SUM(I12:L12)</f>
        <v>3</v>
      </c>
      <c r="I12" s="52"/>
      <c r="J12" s="52"/>
      <c r="K12" s="52">
        <v>3</v>
      </c>
      <c r="L12" s="52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</row>
    <row r="13" spans="1:34" ht="12.75">
      <c r="A13" s="120" t="s">
        <v>243</v>
      </c>
      <c r="B13" s="46" t="s">
        <v>37</v>
      </c>
      <c r="C13" s="121">
        <f>SUM(D13:G13)</f>
        <v>0</v>
      </c>
      <c r="D13" s="52"/>
      <c r="E13" s="52"/>
      <c r="F13" s="52"/>
      <c r="G13" s="52"/>
      <c r="H13" s="121">
        <f>SUM(I13:L13)</f>
        <v>0</v>
      </c>
      <c r="I13" s="52"/>
      <c r="J13" s="52"/>
      <c r="K13" s="52"/>
      <c r="L13" s="52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</row>
    <row r="14" spans="1:34" ht="12.75" customHeight="1">
      <c r="A14" s="124" t="s">
        <v>244</v>
      </c>
      <c r="B14" s="47" t="s">
        <v>38</v>
      </c>
      <c r="C14" s="55">
        <f>SUM(D14:G14)</f>
        <v>55</v>
      </c>
      <c r="D14" s="52"/>
      <c r="E14" s="52">
        <v>9</v>
      </c>
      <c r="F14" s="52">
        <v>46</v>
      </c>
      <c r="G14" s="52"/>
      <c r="H14" s="55">
        <f>SUM(I14:L14)</f>
        <v>16</v>
      </c>
      <c r="I14" s="52"/>
      <c r="J14" s="52">
        <v>2</v>
      </c>
      <c r="K14" s="52">
        <v>14</v>
      </c>
      <c r="L14" s="52"/>
      <c r="M14" s="25"/>
      <c r="N14" s="27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</row>
    <row r="15" spans="1:34" ht="12.75">
      <c r="A15" s="118" t="s">
        <v>245</v>
      </c>
      <c r="B15" s="45"/>
      <c r="C15" s="49"/>
      <c r="D15" s="50"/>
      <c r="E15" s="50"/>
      <c r="F15" s="50"/>
      <c r="G15" s="50"/>
      <c r="H15" s="50"/>
      <c r="I15" s="50"/>
      <c r="J15" s="50"/>
      <c r="K15" s="50"/>
      <c r="L15" s="1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</row>
    <row r="16" spans="1:34" ht="12.75">
      <c r="A16" s="120" t="s">
        <v>259</v>
      </c>
      <c r="B16" s="46" t="s">
        <v>39</v>
      </c>
      <c r="C16" s="121">
        <f aca="true" t="shared" si="1" ref="C16:C21">SUM(D16:G16)</f>
        <v>5</v>
      </c>
      <c r="D16" s="52"/>
      <c r="E16" s="52">
        <v>1</v>
      </c>
      <c r="F16" s="52">
        <v>4</v>
      </c>
      <c r="G16" s="52"/>
      <c r="H16" s="122">
        <f aca="true" t="shared" si="2" ref="H16:H21">SUM(I16:L16)</f>
        <v>0</v>
      </c>
      <c r="I16" s="52"/>
      <c r="J16" s="52"/>
      <c r="K16" s="52"/>
      <c r="L16" s="52"/>
      <c r="M16" s="25"/>
      <c r="N16" s="27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</row>
    <row r="17" spans="1:34" ht="12.75">
      <c r="A17" s="120" t="s">
        <v>260</v>
      </c>
      <c r="B17" s="46" t="s">
        <v>40</v>
      </c>
      <c r="C17" s="121">
        <f t="shared" si="1"/>
        <v>8</v>
      </c>
      <c r="D17" s="52"/>
      <c r="E17" s="52"/>
      <c r="F17" s="52">
        <v>8</v>
      </c>
      <c r="G17" s="52"/>
      <c r="H17" s="122">
        <f t="shared" si="2"/>
        <v>10</v>
      </c>
      <c r="I17" s="52"/>
      <c r="J17" s="52">
        <v>1</v>
      </c>
      <c r="K17" s="52">
        <v>9</v>
      </c>
      <c r="L17" s="52"/>
      <c r="M17" s="25"/>
      <c r="N17" s="27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</row>
    <row r="18" spans="1:34" ht="12.75">
      <c r="A18" s="127" t="s">
        <v>261</v>
      </c>
      <c r="B18" s="123" t="s">
        <v>41</v>
      </c>
      <c r="C18" s="128">
        <f t="shared" si="1"/>
        <v>42</v>
      </c>
      <c r="D18" s="52"/>
      <c r="E18" s="52">
        <v>8</v>
      </c>
      <c r="F18" s="52">
        <v>34</v>
      </c>
      <c r="G18" s="52"/>
      <c r="H18" s="129">
        <f t="shared" si="2"/>
        <v>6</v>
      </c>
      <c r="I18" s="52"/>
      <c r="J18" s="52">
        <v>1</v>
      </c>
      <c r="K18" s="52">
        <v>5</v>
      </c>
      <c r="L18" s="52"/>
      <c r="M18" s="25"/>
      <c r="N18" s="27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</row>
    <row r="19" spans="1:34" ht="12.75" customHeight="1">
      <c r="A19" s="117" t="s">
        <v>246</v>
      </c>
      <c r="B19" s="46" t="s">
        <v>42</v>
      </c>
      <c r="C19" s="57">
        <f t="shared" si="1"/>
        <v>1</v>
      </c>
      <c r="D19" s="52"/>
      <c r="E19" s="52"/>
      <c r="F19" s="52">
        <v>1</v>
      </c>
      <c r="G19" s="52"/>
      <c r="H19" s="57">
        <f t="shared" si="2"/>
        <v>0</v>
      </c>
      <c r="I19" s="52"/>
      <c r="J19" s="52"/>
      <c r="K19" s="52"/>
      <c r="L19" s="52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</row>
    <row r="20" spans="1:34" ht="12.75" customHeight="1">
      <c r="A20" s="117" t="s">
        <v>247</v>
      </c>
      <c r="B20" s="46" t="s">
        <v>43</v>
      </c>
      <c r="C20" s="55">
        <f t="shared" si="1"/>
        <v>0</v>
      </c>
      <c r="D20" s="52"/>
      <c r="E20" s="52"/>
      <c r="F20" s="52"/>
      <c r="G20" s="52"/>
      <c r="H20" s="57">
        <f t="shared" si="2"/>
        <v>0</v>
      </c>
      <c r="I20" s="52"/>
      <c r="J20" s="52"/>
      <c r="K20" s="52"/>
      <c r="L20" s="52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</row>
    <row r="21" spans="1:34" ht="12.75" customHeight="1">
      <c r="A21" s="124" t="s">
        <v>248</v>
      </c>
      <c r="B21" s="47" t="s">
        <v>44</v>
      </c>
      <c r="C21" s="55">
        <f t="shared" si="1"/>
        <v>6</v>
      </c>
      <c r="D21" s="52"/>
      <c r="E21" s="52">
        <v>1</v>
      </c>
      <c r="F21" s="52">
        <v>5</v>
      </c>
      <c r="G21" s="52"/>
      <c r="H21" s="55">
        <f t="shared" si="2"/>
        <v>0</v>
      </c>
      <c r="I21" s="52"/>
      <c r="J21" s="52"/>
      <c r="K21" s="52"/>
      <c r="L21" s="52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</row>
    <row r="22" spans="1:34" ht="12.75">
      <c r="A22" s="118" t="s">
        <v>240</v>
      </c>
      <c r="B22" s="45"/>
      <c r="C22" s="50"/>
      <c r="D22" s="50"/>
      <c r="E22" s="50"/>
      <c r="F22" s="50"/>
      <c r="G22" s="50"/>
      <c r="H22" s="50"/>
      <c r="I22" s="50"/>
      <c r="J22" s="50"/>
      <c r="K22" s="50"/>
      <c r="L22" s="1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</row>
    <row r="23" spans="1:34" ht="12.75">
      <c r="A23" s="120" t="s">
        <v>257</v>
      </c>
      <c r="B23" s="46" t="s">
        <v>45</v>
      </c>
      <c r="C23" s="121">
        <f aca="true" t="shared" si="3" ref="C23:C29">SUM(D23:G23)</f>
        <v>0</v>
      </c>
      <c r="D23" s="52"/>
      <c r="E23" s="52"/>
      <c r="F23" s="52"/>
      <c r="G23" s="52"/>
      <c r="H23" s="122">
        <f aca="true" t="shared" si="4" ref="H23:H30">SUM(I23:L23)</f>
        <v>0</v>
      </c>
      <c r="I23" s="52"/>
      <c r="J23" s="52"/>
      <c r="K23" s="52"/>
      <c r="L23" s="52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</row>
    <row r="24" spans="1:34" ht="12.75">
      <c r="A24" s="120" t="s">
        <v>258</v>
      </c>
      <c r="B24" s="46" t="s">
        <v>46</v>
      </c>
      <c r="C24" s="121">
        <f t="shared" si="3"/>
        <v>6</v>
      </c>
      <c r="D24" s="52"/>
      <c r="E24" s="52">
        <v>1</v>
      </c>
      <c r="F24" s="52">
        <v>5</v>
      </c>
      <c r="G24" s="52"/>
      <c r="H24" s="122">
        <f t="shared" si="4"/>
        <v>0</v>
      </c>
      <c r="I24" s="52"/>
      <c r="J24" s="52"/>
      <c r="K24" s="52"/>
      <c r="L24" s="52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</row>
    <row r="25" spans="1:34" ht="12.75">
      <c r="A25" s="127" t="s">
        <v>249</v>
      </c>
      <c r="B25" s="123" t="s">
        <v>47</v>
      </c>
      <c r="C25" s="128">
        <f t="shared" si="3"/>
        <v>0</v>
      </c>
      <c r="D25" s="52"/>
      <c r="E25" s="52"/>
      <c r="F25" s="52"/>
      <c r="G25" s="52"/>
      <c r="H25" s="129">
        <f t="shared" si="4"/>
        <v>0</v>
      </c>
      <c r="I25" s="52"/>
      <c r="J25" s="52"/>
      <c r="K25" s="52"/>
      <c r="L25" s="52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</row>
    <row r="26" spans="1:34" ht="12.75" customHeight="1">
      <c r="A26" s="117" t="s">
        <v>250</v>
      </c>
      <c r="B26" s="46" t="s">
        <v>48</v>
      </c>
      <c r="C26" s="57">
        <f t="shared" si="3"/>
        <v>0</v>
      </c>
      <c r="D26" s="52"/>
      <c r="E26" s="52"/>
      <c r="F26" s="52"/>
      <c r="G26" s="52"/>
      <c r="H26" s="57">
        <f t="shared" si="4"/>
        <v>0</v>
      </c>
      <c r="I26" s="52"/>
      <c r="J26" s="52"/>
      <c r="K26" s="52"/>
      <c r="L26" s="52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</row>
    <row r="27" spans="1:34" ht="12.75" customHeight="1">
      <c r="A27" s="117" t="s">
        <v>251</v>
      </c>
      <c r="B27" s="46" t="s">
        <v>49</v>
      </c>
      <c r="C27" s="55">
        <f t="shared" si="3"/>
        <v>0</v>
      </c>
      <c r="D27" s="52"/>
      <c r="E27" s="52"/>
      <c r="F27" s="52"/>
      <c r="G27" s="52"/>
      <c r="H27" s="57">
        <f t="shared" si="4"/>
        <v>0</v>
      </c>
      <c r="I27" s="52"/>
      <c r="J27" s="52"/>
      <c r="K27" s="52"/>
      <c r="L27" s="52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</row>
    <row r="28" spans="1:34" ht="12.75">
      <c r="A28" s="117" t="s">
        <v>252</v>
      </c>
      <c r="B28" s="48">
        <v>18</v>
      </c>
      <c r="C28" s="55">
        <f t="shared" si="3"/>
        <v>0</v>
      </c>
      <c r="D28" s="52"/>
      <c r="E28" s="52"/>
      <c r="F28" s="52"/>
      <c r="G28" s="52"/>
      <c r="H28" s="57">
        <f t="shared" si="4"/>
        <v>0</v>
      </c>
      <c r="I28" s="52"/>
      <c r="J28" s="52"/>
      <c r="K28" s="52"/>
      <c r="L28" s="52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</row>
    <row r="29" spans="1:34" ht="12.75" customHeight="1">
      <c r="A29" s="117" t="s">
        <v>253</v>
      </c>
      <c r="B29" s="48">
        <v>19</v>
      </c>
      <c r="C29" s="55">
        <f t="shared" si="3"/>
        <v>30</v>
      </c>
      <c r="D29" s="52"/>
      <c r="E29" s="52"/>
      <c r="F29" s="52">
        <v>30</v>
      </c>
      <c r="G29" s="52"/>
      <c r="H29" s="57">
        <f t="shared" si="4"/>
        <v>0</v>
      </c>
      <c r="I29" s="52"/>
      <c r="J29" s="52"/>
      <c r="K29" s="52"/>
      <c r="L29" s="52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</row>
    <row r="30" spans="1:34" ht="12.75">
      <c r="A30" s="126" t="s">
        <v>199</v>
      </c>
      <c r="B30" s="48">
        <v>20</v>
      </c>
      <c r="C30" s="57">
        <f>SUM(D30:G30)</f>
        <v>109</v>
      </c>
      <c r="D30" s="57">
        <f>SUM(D8+D9+D14+D19+D20+D21+D26+D27+D28+D29)</f>
        <v>0</v>
      </c>
      <c r="E30" s="57">
        <f>SUM(E8+E9+E14+E19+E20+E21+E26+E27+E28+E29)</f>
        <v>10</v>
      </c>
      <c r="F30" s="57">
        <f>SUM(F8+F9+F14+F19+F20+F21+F26+F27+F28+F29)</f>
        <v>99</v>
      </c>
      <c r="G30" s="57">
        <f>SUM(G8+G9+G14+G19+G20+G21+G26+G27+G28+G29)</f>
        <v>0</v>
      </c>
      <c r="H30" s="57">
        <f t="shared" si="4"/>
        <v>23</v>
      </c>
      <c r="I30" s="57">
        <f>SUM(I8+I9+I14+I19+I20+I21+I26+I27+I28+I29)</f>
        <v>0</v>
      </c>
      <c r="J30" s="57">
        <f>SUM(J8+J9+J14+J19+J20+J21+J26+J27+J28+J29)</f>
        <v>2</v>
      </c>
      <c r="K30" s="57">
        <f>SUM(K8+K9+K14+K19+K20+K21+K26+K27+K28+K29)</f>
        <v>21</v>
      </c>
      <c r="L30" s="57">
        <f>SUM(L8+L9+L14+L19+L20+L21+L26+L27+L28+L29)</f>
        <v>0</v>
      </c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</row>
    <row r="31" spans="1:34" ht="12.75">
      <c r="A31" s="25"/>
      <c r="B31" s="25"/>
      <c r="C31" s="27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</row>
    <row r="32" spans="1:34" ht="12.7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</row>
    <row r="33" spans="1:34" ht="12.7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</row>
    <row r="34" spans="1:34" ht="12.75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</row>
    <row r="35" spans="1:34" ht="12.75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</row>
    <row r="36" spans="1:34" ht="12.75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</row>
    <row r="37" spans="1:34" ht="12.75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</row>
    <row r="38" spans="1:34" ht="12.75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</row>
    <row r="39" spans="1:34" ht="12.75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</row>
    <row r="40" spans="1:34" ht="12.75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</row>
    <row r="41" spans="1:34" ht="12.75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</row>
    <row r="42" spans="1:34" ht="12.75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</row>
    <row r="43" spans="1:34" ht="12.75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</row>
    <row r="44" spans="1:34" ht="12.75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</row>
    <row r="45" spans="1:34" ht="12.75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</row>
    <row r="46" spans="1:34" ht="12.75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</row>
    <row r="47" spans="1:34" ht="12.75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</row>
    <row r="48" spans="1:34" ht="12.75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</row>
    <row r="49" spans="1:34" ht="12.75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</row>
    <row r="50" spans="1:34" ht="12.75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</row>
    <row r="51" spans="1:34" ht="12.75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</row>
    <row r="52" spans="1:34" ht="12.75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</row>
    <row r="53" spans="1:34" ht="12.75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</row>
    <row r="54" spans="1:34" ht="12.75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</row>
    <row r="55" spans="1:34" ht="12.75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</row>
    <row r="56" spans="1:34" ht="12.75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</row>
    <row r="57" spans="1:34" ht="12.75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</row>
    <row r="58" spans="1:34" ht="12.75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</row>
    <row r="59" spans="1:34" ht="12.75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</row>
    <row r="60" spans="1:34" ht="12.75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</row>
    <row r="61" spans="1:34" ht="12.75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</row>
    <row r="62" spans="1:34" ht="12.75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</row>
    <row r="63" spans="1:34" ht="12.75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</row>
    <row r="64" spans="1:34" ht="12.75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</row>
    <row r="65" spans="1:34" ht="12.75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</row>
    <row r="66" spans="1:34" ht="12.75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</row>
    <row r="67" spans="1:34" ht="12.75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</row>
    <row r="68" spans="1:34" ht="12.75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</row>
    <row r="69" spans="1:34" ht="12.75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</row>
    <row r="70" spans="1:34" ht="12.75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</row>
    <row r="71" spans="1:34" ht="12.75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</row>
    <row r="72" spans="1:34" ht="12.75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</row>
    <row r="73" spans="1:34" ht="12.7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</row>
    <row r="74" spans="1:34" ht="12.75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</row>
    <row r="75" spans="1:34" ht="12.75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</row>
    <row r="76" spans="1:34" ht="12.75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</row>
    <row r="77" spans="1:34" ht="12.75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</row>
    <row r="78" spans="1:34" ht="12.75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</row>
    <row r="79" spans="1:34" ht="12.75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</row>
    <row r="80" spans="1:34" ht="12.75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</row>
    <row r="81" spans="1:34" ht="12.75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</row>
    <row r="82" spans="1:34" ht="12.75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</row>
    <row r="83" spans="1:34" ht="12.75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</row>
    <row r="84" spans="1:34" ht="12.75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</row>
    <row r="85" spans="1:34" ht="12.75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</row>
    <row r="86" spans="1:34" ht="12.75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</row>
    <row r="87" spans="1:34" ht="12.75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</row>
    <row r="88" spans="1:34" ht="12.75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</row>
    <row r="89" spans="1:34" ht="12.75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</row>
    <row r="90" spans="1:34" ht="12.75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</row>
    <row r="91" spans="1:34" ht="12.75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</row>
    <row r="92" spans="1:34" ht="12.75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</row>
    <row r="93" spans="1:34" ht="12.75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</row>
    <row r="94" spans="1:34" ht="12.75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</row>
    <row r="95" spans="1:34" ht="12.75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</row>
    <row r="96" spans="1:34" ht="12.75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</row>
    <row r="97" spans="1:34" ht="12.75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</row>
    <row r="98" spans="1:34" ht="12.75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</row>
    <row r="99" spans="1:34" ht="12.75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</row>
    <row r="100" spans="1:34" ht="12.75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</row>
    <row r="101" spans="1:34" ht="12.75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</row>
    <row r="102" spans="1:34" ht="12.75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</row>
    <row r="103" spans="1:34" ht="12.75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</row>
    <row r="104" spans="1:34" ht="12.75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</row>
    <row r="105" spans="1:34" ht="12.75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</row>
    <row r="106" spans="1:34" ht="12.75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</row>
    <row r="107" spans="1:34" ht="12.75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</row>
    <row r="108" spans="1:34" ht="12.75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</row>
    <row r="109" spans="1:34" ht="12.75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</row>
    <row r="110" spans="1:34" ht="12.75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</row>
    <row r="111" spans="1:34" ht="12.75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</row>
    <row r="112" spans="1:34" ht="12.75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</row>
    <row r="113" spans="1:34" ht="12.75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</row>
    <row r="114" spans="1:34" ht="12.75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</row>
    <row r="115" spans="1:34" ht="12.75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</row>
    <row r="116" spans="1:34" ht="12.75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</row>
    <row r="117" spans="1:34" ht="12.75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</row>
    <row r="118" spans="1:34" ht="12.75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</row>
    <row r="119" spans="1:34" ht="12.75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</row>
    <row r="120" spans="1:34" ht="12.75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</row>
    <row r="121" spans="1:34" ht="12.75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</row>
    <row r="122" spans="1:34" ht="12.75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</row>
    <row r="123" spans="1:34" ht="12.75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</row>
    <row r="124" spans="1:34" ht="12.75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</row>
    <row r="125" spans="1:34" ht="12.75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</row>
    <row r="126" spans="1:34" ht="12.75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</row>
    <row r="127" spans="1:34" ht="12.75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</row>
    <row r="128" spans="1:34" ht="12.75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</row>
    <row r="129" spans="1:34" ht="12.75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</row>
    <row r="130" spans="1:34" ht="12.75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</row>
    <row r="131" spans="1:34" ht="12.75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</row>
    <row r="132" spans="1:34" ht="12.75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</row>
    <row r="133" spans="1:34" ht="12.75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</row>
    <row r="134" spans="1:34" ht="12.75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</row>
    <row r="135" spans="1:34" ht="12.75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</row>
    <row r="136" spans="1:34" ht="12.75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</row>
    <row r="137" spans="1:34" ht="12.75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</row>
    <row r="138" spans="1:34" ht="12.75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</row>
    <row r="139" spans="1:34" ht="12.75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</row>
    <row r="140" spans="1:34" ht="12.75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</row>
    <row r="141" spans="1:34" ht="12.75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</row>
    <row r="142" spans="1:34" ht="12.75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</row>
    <row r="143" spans="1:34" ht="12.75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</row>
    <row r="144" spans="1:34" ht="12.75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</row>
    <row r="145" spans="1:34" ht="12.75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</row>
    <row r="146" spans="1:34" ht="12.75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</row>
    <row r="147" spans="1:34" ht="12.75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</row>
    <row r="148" spans="1:34" ht="12.75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</row>
    <row r="149" spans="1:34" ht="12.75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</row>
    <row r="150" spans="1:34" ht="12.75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</row>
    <row r="151" spans="1:34" ht="12.75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</row>
    <row r="152" spans="1:34" ht="12.75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</row>
    <row r="153" spans="1:34" ht="12.75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</row>
    <row r="154" spans="1:34" ht="12.75">
      <c r="A154" s="25"/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</row>
    <row r="155" spans="1:34" ht="12.75">
      <c r="A155" s="25"/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</row>
    <row r="156" spans="1:34" ht="12.75">
      <c r="A156" s="25"/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</row>
    <row r="157" spans="1:34" ht="12.75">
      <c r="A157" s="25"/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</row>
    <row r="158" spans="1:34" ht="12.75">
      <c r="A158" s="25"/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</row>
    <row r="159" spans="1:34" ht="12.75">
      <c r="A159" s="25"/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</row>
    <row r="160" spans="1:34" ht="12.75">
      <c r="A160" s="25"/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</row>
    <row r="161" spans="1:34" ht="12.75">
      <c r="A161" s="25"/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</row>
    <row r="162" spans="1:34" ht="12.75">
      <c r="A162" s="25"/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</row>
    <row r="163" spans="1:34" ht="12.75">
      <c r="A163" s="25"/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</row>
    <row r="164" spans="1:34" ht="12.75">
      <c r="A164" s="25"/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</row>
    <row r="165" spans="1:34" ht="12.75">
      <c r="A165" s="25"/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</row>
    <row r="166" spans="1:34" ht="12.75">
      <c r="A166" s="25"/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</row>
    <row r="167" spans="1:34" ht="12.75">
      <c r="A167" s="25"/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25"/>
    </row>
    <row r="168" spans="1:34" ht="12.75">
      <c r="A168" s="25"/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</row>
    <row r="169" spans="1:34" ht="12.75">
      <c r="A169" s="25"/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</row>
    <row r="170" spans="1:34" ht="12.75">
      <c r="A170" s="25"/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</row>
    <row r="171" spans="1:34" ht="12.75">
      <c r="A171" s="25"/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</row>
    <row r="172" spans="1:34" ht="12.75">
      <c r="A172" s="25"/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</row>
    <row r="173" spans="1:34" ht="12.75">
      <c r="A173" s="25"/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25"/>
    </row>
    <row r="174" spans="1:34" ht="12.75">
      <c r="A174" s="25"/>
      <c r="B174" s="25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</row>
    <row r="175" spans="1:34" ht="12.75">
      <c r="A175" s="25"/>
      <c r="B175" s="25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</row>
    <row r="176" spans="1:34" ht="12.75">
      <c r="A176" s="25"/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</row>
    <row r="177" spans="1:34" ht="12.75">
      <c r="A177" s="25"/>
      <c r="B177" s="25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</row>
    <row r="178" spans="1:34" ht="12.75">
      <c r="A178" s="25"/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25"/>
    </row>
    <row r="179" spans="1:34" ht="12.75">
      <c r="A179" s="25"/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25"/>
    </row>
    <row r="180" spans="1:34" ht="12.75">
      <c r="A180" s="25"/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</row>
    <row r="181" spans="1:34" ht="12.75">
      <c r="A181" s="25"/>
      <c r="B181" s="25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5"/>
    </row>
    <row r="182" spans="1:34" ht="12.75">
      <c r="A182" s="25"/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25"/>
    </row>
    <row r="183" spans="1:34" ht="12.75">
      <c r="A183" s="25"/>
      <c r="B183" s="25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</row>
    <row r="184" spans="1:34" ht="12.75">
      <c r="A184" s="25"/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</row>
    <row r="185" spans="1:34" ht="12.75">
      <c r="A185" s="25"/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</row>
    <row r="186" spans="1:34" ht="12.75">
      <c r="A186" s="25"/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</row>
    <row r="187" spans="1:34" ht="12.75">
      <c r="A187" s="25"/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</row>
    <row r="188" spans="1:34" ht="12.75">
      <c r="A188" s="25"/>
      <c r="B188" s="25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</row>
    <row r="189" spans="1:34" ht="12.75">
      <c r="A189" s="25"/>
      <c r="B189" s="25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</row>
    <row r="190" spans="1:34" ht="12.75">
      <c r="A190" s="25"/>
      <c r="B190" s="25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</row>
    <row r="191" spans="1:34" ht="12.75">
      <c r="A191" s="25"/>
      <c r="B191" s="25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</row>
    <row r="192" spans="1:34" ht="12.75">
      <c r="A192" s="25"/>
      <c r="B192" s="25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</row>
    <row r="193" spans="1:34" ht="12.75">
      <c r="A193" s="25"/>
      <c r="B193" s="25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5"/>
    </row>
    <row r="194" spans="1:34" ht="12.75">
      <c r="A194" s="25"/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</row>
    <row r="195" spans="1:34" ht="12.75">
      <c r="A195" s="25"/>
      <c r="B195" s="25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</row>
    <row r="196" spans="1:34" ht="12.75">
      <c r="A196" s="25"/>
      <c r="B196" s="25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/>
      <c r="AH196" s="25"/>
    </row>
    <row r="197" spans="1:34" ht="12.75">
      <c r="A197" s="25"/>
      <c r="B197" s="25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</row>
    <row r="198" spans="1:34" ht="12.75">
      <c r="A198" s="25"/>
      <c r="B198" s="25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  <c r="AH198" s="25"/>
    </row>
    <row r="199" spans="1:34" ht="12.75">
      <c r="A199" s="25"/>
      <c r="B199" s="25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25"/>
    </row>
    <row r="200" spans="1:34" ht="12.75">
      <c r="A200" s="25"/>
      <c r="B200" s="25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</row>
    <row r="201" spans="1:34" ht="12.75">
      <c r="A201" s="25"/>
      <c r="B201" s="25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  <c r="AH201" s="25"/>
    </row>
    <row r="202" spans="1:34" ht="12.75">
      <c r="A202" s="25"/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25"/>
    </row>
    <row r="203" spans="1:34" ht="12.75">
      <c r="A203" s="25"/>
      <c r="B203" s="25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/>
      <c r="AH203" s="25"/>
    </row>
    <row r="204" spans="1:34" ht="12.75">
      <c r="A204" s="25"/>
      <c r="B204" s="25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</row>
    <row r="205" spans="1:34" ht="12.75">
      <c r="A205" s="25"/>
      <c r="B205" s="25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25"/>
    </row>
    <row r="206" spans="1:34" ht="12.75">
      <c r="A206" s="25"/>
      <c r="B206" s="25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25"/>
    </row>
    <row r="207" spans="1:34" ht="12.75">
      <c r="A207" s="25"/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</row>
    <row r="208" spans="1:34" ht="12.75">
      <c r="A208" s="25"/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</row>
    <row r="209" spans="1:34" ht="12.75">
      <c r="A209" s="25"/>
      <c r="B209" s="25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</row>
    <row r="210" spans="1:34" ht="12.75">
      <c r="A210" s="25"/>
      <c r="B210" s="25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  <c r="AH210" s="25"/>
    </row>
    <row r="211" spans="1:34" ht="12.75">
      <c r="A211" s="25"/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25"/>
    </row>
    <row r="212" spans="1:34" ht="12.75">
      <c r="A212" s="25"/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/>
      <c r="AH212" s="25"/>
    </row>
    <row r="213" spans="1:34" ht="12.75">
      <c r="A213" s="25"/>
      <c r="B213" s="25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/>
      <c r="AH213" s="25"/>
    </row>
    <row r="214" spans="1:34" ht="12.75">
      <c r="A214" s="25"/>
      <c r="B214" s="25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/>
      <c r="AH214" s="25"/>
    </row>
    <row r="215" spans="1:34" ht="12.75">
      <c r="A215" s="25"/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G215" s="25"/>
      <c r="AH215" s="25"/>
    </row>
    <row r="216" spans="1:34" ht="12.75">
      <c r="A216" s="25"/>
      <c r="B216" s="25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</row>
    <row r="217" spans="1:34" ht="12.75">
      <c r="A217" s="25"/>
      <c r="B217" s="25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/>
      <c r="AH217" s="25"/>
    </row>
    <row r="218" spans="1:34" ht="12.75">
      <c r="A218" s="25"/>
      <c r="B218" s="25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  <c r="AG218" s="25"/>
      <c r="AH218" s="25"/>
    </row>
    <row r="219" spans="1:34" ht="12.75">
      <c r="A219" s="25"/>
      <c r="B219" s="25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  <c r="AG219" s="25"/>
      <c r="AH219" s="25"/>
    </row>
    <row r="220" spans="1:34" ht="12.75">
      <c r="A220" s="25"/>
      <c r="B220" s="25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/>
      <c r="AH220" s="25"/>
    </row>
    <row r="221" spans="1:34" ht="12.75">
      <c r="A221" s="25"/>
      <c r="B221" s="25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F221" s="25"/>
      <c r="AG221" s="25"/>
      <c r="AH221" s="25"/>
    </row>
    <row r="222" spans="1:34" ht="12.75">
      <c r="A222" s="25"/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F222" s="25"/>
      <c r="AG222" s="25"/>
      <c r="AH222" s="25"/>
    </row>
    <row r="223" spans="1:34" ht="12.75">
      <c r="A223" s="25"/>
      <c r="B223" s="25"/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  <c r="AF223" s="25"/>
      <c r="AG223" s="25"/>
      <c r="AH223" s="25"/>
    </row>
    <row r="224" spans="1:34" ht="12.75">
      <c r="A224" s="25"/>
      <c r="B224" s="25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  <c r="AG224" s="25"/>
      <c r="AH224" s="25"/>
    </row>
    <row r="225" spans="1:34" ht="12.75">
      <c r="A225" s="25"/>
      <c r="B225" s="25"/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  <c r="AE225" s="25"/>
      <c r="AF225" s="25"/>
      <c r="AG225" s="25"/>
      <c r="AH225" s="25"/>
    </row>
    <row r="226" spans="1:34" ht="12.75">
      <c r="A226" s="25"/>
      <c r="B226" s="25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  <c r="AE226" s="25"/>
      <c r="AF226" s="25"/>
      <c r="AG226" s="25"/>
      <c r="AH226" s="25"/>
    </row>
    <row r="227" spans="1:34" ht="12.75">
      <c r="A227" s="25"/>
      <c r="B227" s="25"/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  <c r="AE227" s="25"/>
      <c r="AF227" s="25"/>
      <c r="AG227" s="25"/>
      <c r="AH227" s="25"/>
    </row>
    <row r="228" spans="1:34" ht="12.75">
      <c r="A228" s="25"/>
      <c r="B228" s="25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  <c r="AG228" s="25"/>
      <c r="AH228" s="25"/>
    </row>
    <row r="229" spans="1:34" ht="12.75">
      <c r="A229" s="25"/>
      <c r="B229" s="25"/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  <c r="AE229" s="25"/>
      <c r="AF229" s="25"/>
      <c r="AG229" s="25"/>
      <c r="AH229" s="25"/>
    </row>
    <row r="230" spans="1:34" ht="12.75">
      <c r="A230" s="25"/>
      <c r="B230" s="25"/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  <c r="AA230" s="25"/>
      <c r="AB230" s="25"/>
      <c r="AC230" s="25"/>
      <c r="AD230" s="25"/>
      <c r="AE230" s="25"/>
      <c r="AF230" s="25"/>
      <c r="AG230" s="25"/>
      <c r="AH230" s="25"/>
    </row>
    <row r="231" spans="1:34" ht="12.75">
      <c r="A231" s="25"/>
      <c r="B231" s="25"/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  <c r="AE231" s="25"/>
      <c r="AF231" s="25"/>
      <c r="AG231" s="25"/>
      <c r="AH231" s="25"/>
    </row>
    <row r="232" spans="1:34" ht="12.75">
      <c r="A232" s="25"/>
      <c r="B232" s="25"/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  <c r="AE232" s="25"/>
      <c r="AF232" s="25"/>
      <c r="AG232" s="25"/>
      <c r="AH232" s="25"/>
    </row>
    <row r="233" spans="1:34" ht="12.75">
      <c r="A233" s="25"/>
      <c r="B233" s="25"/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  <c r="AE233" s="25"/>
      <c r="AF233" s="25"/>
      <c r="AG233" s="25"/>
      <c r="AH233" s="25"/>
    </row>
    <row r="234" spans="1:34" ht="12.75">
      <c r="A234" s="25"/>
      <c r="B234" s="25"/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  <c r="AE234" s="25"/>
      <c r="AF234" s="25"/>
      <c r="AG234" s="25"/>
      <c r="AH234" s="25"/>
    </row>
    <row r="235" spans="1:34" ht="12.75">
      <c r="A235" s="25"/>
      <c r="B235" s="25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  <c r="AE235" s="25"/>
      <c r="AF235" s="25"/>
      <c r="AG235" s="25"/>
      <c r="AH235" s="25"/>
    </row>
    <row r="236" spans="1:34" ht="12.75">
      <c r="A236" s="25"/>
      <c r="B236" s="25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  <c r="AE236" s="25"/>
      <c r="AF236" s="25"/>
      <c r="AG236" s="25"/>
      <c r="AH236" s="25"/>
    </row>
    <row r="237" spans="1:34" ht="12.75">
      <c r="A237" s="25"/>
      <c r="B237" s="25"/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  <c r="AE237" s="25"/>
      <c r="AF237" s="25"/>
      <c r="AG237" s="25"/>
      <c r="AH237" s="25"/>
    </row>
    <row r="238" spans="1:34" ht="12.75">
      <c r="A238" s="25"/>
      <c r="B238" s="25"/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  <c r="AE238" s="25"/>
      <c r="AF238" s="25"/>
      <c r="AG238" s="25"/>
      <c r="AH238" s="25"/>
    </row>
    <row r="239" spans="1:34" ht="12.75">
      <c r="A239" s="25"/>
      <c r="B239" s="25"/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  <c r="AE239" s="25"/>
      <c r="AF239" s="25"/>
      <c r="AG239" s="25"/>
      <c r="AH239" s="25"/>
    </row>
    <row r="240" spans="1:34" ht="12.75">
      <c r="A240" s="25"/>
      <c r="B240" s="25"/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/>
      <c r="AH240" s="25"/>
    </row>
    <row r="241" spans="1:34" ht="12.75">
      <c r="A241" s="25"/>
      <c r="B241" s="25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F241" s="25"/>
      <c r="AG241" s="25"/>
      <c r="AH241" s="25"/>
    </row>
    <row r="242" spans="1:34" ht="12.75">
      <c r="A242" s="25"/>
      <c r="B242" s="25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  <c r="AE242" s="25"/>
      <c r="AF242" s="25"/>
      <c r="AG242" s="25"/>
      <c r="AH242" s="25"/>
    </row>
    <row r="243" spans="1:34" ht="12.75">
      <c r="A243" s="25"/>
      <c r="B243" s="25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  <c r="AE243" s="25"/>
      <c r="AF243" s="25"/>
      <c r="AG243" s="25"/>
      <c r="AH243" s="25"/>
    </row>
    <row r="244" spans="1:34" ht="12.75">
      <c r="A244" s="25"/>
      <c r="B244" s="25"/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  <c r="AE244" s="25"/>
      <c r="AF244" s="25"/>
      <c r="AG244" s="25"/>
      <c r="AH244" s="25"/>
    </row>
    <row r="245" spans="1:34" ht="12.75">
      <c r="A245" s="25"/>
      <c r="B245" s="25"/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  <c r="AE245" s="25"/>
      <c r="AF245" s="25"/>
      <c r="AG245" s="25"/>
      <c r="AH245" s="25"/>
    </row>
    <row r="246" spans="1:34" ht="12.75">
      <c r="A246" s="25"/>
      <c r="B246" s="25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  <c r="AA246" s="25"/>
      <c r="AB246" s="25"/>
      <c r="AC246" s="25"/>
      <c r="AD246" s="25"/>
      <c r="AE246" s="25"/>
      <c r="AF246" s="25"/>
      <c r="AG246" s="25"/>
      <c r="AH246" s="25"/>
    </row>
    <row r="247" spans="1:34" ht="12.75">
      <c r="A247" s="25"/>
      <c r="B247" s="25"/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  <c r="AE247" s="25"/>
      <c r="AF247" s="25"/>
      <c r="AG247" s="25"/>
      <c r="AH247" s="25"/>
    </row>
    <row r="248" spans="1:34" ht="12.75">
      <c r="A248" s="25"/>
      <c r="B248" s="25"/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  <c r="AE248" s="25"/>
      <c r="AF248" s="25"/>
      <c r="AG248" s="25"/>
      <c r="AH248" s="25"/>
    </row>
    <row r="249" spans="1:34" ht="12.75">
      <c r="A249" s="25"/>
      <c r="B249" s="25"/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  <c r="AA249" s="25"/>
      <c r="AB249" s="25"/>
      <c r="AC249" s="25"/>
      <c r="AD249" s="25"/>
      <c r="AE249" s="25"/>
      <c r="AF249" s="25"/>
      <c r="AG249" s="25"/>
      <c r="AH249" s="25"/>
    </row>
    <row r="250" spans="1:34" ht="12.75">
      <c r="A250" s="25"/>
      <c r="B250" s="25"/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  <c r="AE250" s="25"/>
      <c r="AF250" s="25"/>
      <c r="AG250" s="25"/>
      <c r="AH250" s="25"/>
    </row>
    <row r="251" spans="1:34" ht="12.75">
      <c r="A251" s="25"/>
      <c r="B251" s="25"/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  <c r="AA251" s="25"/>
      <c r="AB251" s="25"/>
      <c r="AC251" s="25"/>
      <c r="AD251" s="25"/>
      <c r="AE251" s="25"/>
      <c r="AF251" s="25"/>
      <c r="AG251" s="25"/>
      <c r="AH251" s="25"/>
    </row>
    <row r="252" spans="1:34" ht="12.75">
      <c r="A252" s="25"/>
      <c r="B252" s="25"/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  <c r="AF252" s="25"/>
      <c r="AG252" s="25"/>
      <c r="AH252" s="25"/>
    </row>
    <row r="253" spans="1:34" ht="12.75">
      <c r="A253" s="25"/>
      <c r="B253" s="25"/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  <c r="AA253" s="25"/>
      <c r="AB253" s="25"/>
      <c r="AC253" s="25"/>
      <c r="AD253" s="25"/>
      <c r="AE253" s="25"/>
      <c r="AF253" s="25"/>
      <c r="AG253" s="25"/>
      <c r="AH253" s="25"/>
    </row>
    <row r="254" spans="1:34" ht="12.75">
      <c r="A254" s="25"/>
      <c r="B254" s="25"/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  <c r="AA254" s="25"/>
      <c r="AB254" s="25"/>
      <c r="AC254" s="25"/>
      <c r="AD254" s="25"/>
      <c r="AE254" s="25"/>
      <c r="AF254" s="25"/>
      <c r="AG254" s="25"/>
      <c r="AH254" s="25"/>
    </row>
    <row r="255" spans="1:34" ht="12.75">
      <c r="A255" s="25"/>
      <c r="B255" s="25"/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  <c r="AE255" s="25"/>
      <c r="AF255" s="25"/>
      <c r="AG255" s="25"/>
      <c r="AH255" s="25"/>
    </row>
    <row r="256" spans="1:34" ht="12.75">
      <c r="A256" s="25"/>
      <c r="B256" s="25"/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  <c r="AE256" s="25"/>
      <c r="AF256" s="25"/>
      <c r="AG256" s="25"/>
      <c r="AH256" s="25"/>
    </row>
    <row r="257" spans="1:34" ht="12.75">
      <c r="A257" s="25"/>
      <c r="B257" s="25"/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  <c r="AA257" s="25"/>
      <c r="AB257" s="25"/>
      <c r="AC257" s="25"/>
      <c r="AD257" s="25"/>
      <c r="AE257" s="25"/>
      <c r="AF257" s="25"/>
      <c r="AG257" s="25"/>
      <c r="AH257" s="25"/>
    </row>
    <row r="258" spans="1:34" ht="12.75">
      <c r="A258" s="25"/>
      <c r="B258" s="25"/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  <c r="AA258" s="25"/>
      <c r="AB258" s="25"/>
      <c r="AC258" s="25"/>
      <c r="AD258" s="25"/>
      <c r="AE258" s="25"/>
      <c r="AF258" s="25"/>
      <c r="AG258" s="25"/>
      <c r="AH258" s="25"/>
    </row>
    <row r="259" spans="1:34" ht="12.75">
      <c r="A259" s="25"/>
      <c r="B259" s="25"/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  <c r="AA259" s="25"/>
      <c r="AB259" s="25"/>
      <c r="AC259" s="25"/>
      <c r="AD259" s="25"/>
      <c r="AE259" s="25"/>
      <c r="AF259" s="25"/>
      <c r="AG259" s="25"/>
      <c r="AH259" s="25"/>
    </row>
    <row r="260" spans="1:34" ht="12.75">
      <c r="A260" s="25"/>
      <c r="B260" s="25"/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  <c r="AA260" s="25"/>
      <c r="AB260" s="25"/>
      <c r="AC260" s="25"/>
      <c r="AD260" s="25"/>
      <c r="AE260" s="25"/>
      <c r="AF260" s="25"/>
      <c r="AG260" s="25"/>
      <c r="AH260" s="25"/>
    </row>
    <row r="261" spans="1:34" ht="12.75">
      <c r="A261" s="25"/>
      <c r="B261" s="25"/>
      <c r="C261" s="25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  <c r="AA261" s="25"/>
      <c r="AB261" s="25"/>
      <c r="AC261" s="25"/>
      <c r="AD261" s="25"/>
      <c r="AE261" s="25"/>
      <c r="AF261" s="25"/>
      <c r="AG261" s="25"/>
      <c r="AH261" s="25"/>
    </row>
    <row r="262" spans="1:34" ht="12.75">
      <c r="A262" s="25"/>
      <c r="B262" s="25"/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  <c r="AA262" s="25"/>
      <c r="AB262" s="25"/>
      <c r="AC262" s="25"/>
      <c r="AD262" s="25"/>
      <c r="AE262" s="25"/>
      <c r="AF262" s="25"/>
      <c r="AG262" s="25"/>
      <c r="AH262" s="25"/>
    </row>
    <row r="263" spans="1:34" ht="12.75">
      <c r="A263" s="25"/>
      <c r="B263" s="25"/>
      <c r="C263" s="25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  <c r="AA263" s="25"/>
      <c r="AB263" s="25"/>
      <c r="AC263" s="25"/>
      <c r="AD263" s="25"/>
      <c r="AE263" s="25"/>
      <c r="AF263" s="25"/>
      <c r="AG263" s="25"/>
      <c r="AH263" s="25"/>
    </row>
    <row r="264" spans="1:34" ht="12.75">
      <c r="A264" s="25"/>
      <c r="B264" s="25"/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  <c r="AA264" s="25"/>
      <c r="AB264" s="25"/>
      <c r="AC264" s="25"/>
      <c r="AD264" s="25"/>
      <c r="AE264" s="25"/>
      <c r="AF264" s="25"/>
      <c r="AG264" s="25"/>
      <c r="AH264" s="25"/>
    </row>
    <row r="265" spans="1:34" ht="12.75">
      <c r="A265" s="25"/>
      <c r="B265" s="25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  <c r="AA265" s="25"/>
      <c r="AB265" s="25"/>
      <c r="AC265" s="25"/>
      <c r="AD265" s="25"/>
      <c r="AE265" s="25"/>
      <c r="AF265" s="25"/>
      <c r="AG265" s="25"/>
      <c r="AH265" s="25"/>
    </row>
    <row r="266" spans="1:34" ht="12.75">
      <c r="A266" s="25"/>
      <c r="B266" s="25"/>
      <c r="C266" s="25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  <c r="AA266" s="25"/>
      <c r="AB266" s="25"/>
      <c r="AC266" s="25"/>
      <c r="AD266" s="25"/>
      <c r="AE266" s="25"/>
      <c r="AF266" s="25"/>
      <c r="AG266" s="25"/>
      <c r="AH266" s="25"/>
    </row>
    <row r="267" spans="1:34" ht="12.75">
      <c r="A267" s="25"/>
      <c r="B267" s="25"/>
      <c r="C267" s="25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  <c r="AA267" s="25"/>
      <c r="AB267" s="25"/>
      <c r="AC267" s="25"/>
      <c r="AD267" s="25"/>
      <c r="AE267" s="25"/>
      <c r="AF267" s="25"/>
      <c r="AG267" s="25"/>
      <c r="AH267" s="25"/>
    </row>
    <row r="268" spans="1:34" ht="12.75">
      <c r="A268" s="25"/>
      <c r="B268" s="25"/>
      <c r="C268" s="25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  <c r="AA268" s="25"/>
      <c r="AB268" s="25"/>
      <c r="AC268" s="25"/>
      <c r="AD268" s="25"/>
      <c r="AE268" s="25"/>
      <c r="AF268" s="25"/>
      <c r="AG268" s="25"/>
      <c r="AH268" s="25"/>
    </row>
    <row r="269" spans="1:34" ht="12.75">
      <c r="A269" s="25"/>
      <c r="B269" s="25"/>
      <c r="C269" s="25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  <c r="AA269" s="25"/>
      <c r="AB269" s="25"/>
      <c r="AC269" s="25"/>
      <c r="AD269" s="25"/>
      <c r="AE269" s="25"/>
      <c r="AF269" s="25"/>
      <c r="AG269" s="25"/>
      <c r="AH269" s="25"/>
    </row>
    <row r="270" spans="1:34" ht="12.75">
      <c r="A270" s="25"/>
      <c r="B270" s="25"/>
      <c r="C270" s="25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  <c r="AA270" s="25"/>
      <c r="AB270" s="25"/>
      <c r="AC270" s="25"/>
      <c r="AD270" s="25"/>
      <c r="AE270" s="25"/>
      <c r="AF270" s="25"/>
      <c r="AG270" s="25"/>
      <c r="AH270" s="25"/>
    </row>
    <row r="271" spans="1:34" ht="12.75">
      <c r="A271" s="25"/>
      <c r="B271" s="25"/>
      <c r="C271" s="25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  <c r="AA271" s="25"/>
      <c r="AB271" s="25"/>
      <c r="AC271" s="25"/>
      <c r="AD271" s="25"/>
      <c r="AE271" s="25"/>
      <c r="AF271" s="25"/>
      <c r="AG271" s="25"/>
      <c r="AH271" s="25"/>
    </row>
    <row r="272" spans="1:34" ht="12.75">
      <c r="A272" s="25"/>
      <c r="B272" s="25"/>
      <c r="C272" s="25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  <c r="AA272" s="25"/>
      <c r="AB272" s="25"/>
      <c r="AC272" s="25"/>
      <c r="AD272" s="25"/>
      <c r="AE272" s="25"/>
      <c r="AF272" s="25"/>
      <c r="AG272" s="25"/>
      <c r="AH272" s="25"/>
    </row>
    <row r="273" spans="1:34" ht="12.75">
      <c r="A273" s="25"/>
      <c r="B273" s="25"/>
      <c r="C273" s="25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  <c r="AA273" s="25"/>
      <c r="AB273" s="25"/>
      <c r="AC273" s="25"/>
      <c r="AD273" s="25"/>
      <c r="AE273" s="25"/>
      <c r="AF273" s="25"/>
      <c r="AG273" s="25"/>
      <c r="AH273" s="25"/>
    </row>
    <row r="274" spans="1:34" ht="12.75">
      <c r="A274" s="25"/>
      <c r="B274" s="25"/>
      <c r="C274" s="25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  <c r="AA274" s="25"/>
      <c r="AB274" s="25"/>
      <c r="AC274" s="25"/>
      <c r="AD274" s="25"/>
      <c r="AE274" s="25"/>
      <c r="AF274" s="25"/>
      <c r="AG274" s="25"/>
      <c r="AH274" s="25"/>
    </row>
    <row r="275" spans="1:34" ht="12.75">
      <c r="A275" s="25"/>
      <c r="B275" s="25"/>
      <c r="C275" s="25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  <c r="AA275" s="25"/>
      <c r="AB275" s="25"/>
      <c r="AC275" s="25"/>
      <c r="AD275" s="25"/>
      <c r="AE275" s="25"/>
      <c r="AF275" s="25"/>
      <c r="AG275" s="25"/>
      <c r="AH275" s="25"/>
    </row>
    <row r="276" spans="1:34" ht="12.75">
      <c r="A276" s="25"/>
      <c r="B276" s="25"/>
      <c r="C276" s="25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  <c r="AE276" s="25"/>
      <c r="AF276" s="25"/>
      <c r="AG276" s="25"/>
      <c r="AH276" s="25"/>
    </row>
    <row r="277" spans="1:34" ht="12.75">
      <c r="A277" s="25"/>
      <c r="B277" s="25"/>
      <c r="C277" s="25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  <c r="AA277" s="25"/>
      <c r="AB277" s="25"/>
      <c r="AC277" s="25"/>
      <c r="AD277" s="25"/>
      <c r="AE277" s="25"/>
      <c r="AF277" s="25"/>
      <c r="AG277" s="25"/>
      <c r="AH277" s="25"/>
    </row>
    <row r="278" spans="1:34" ht="12.75">
      <c r="A278" s="25"/>
      <c r="B278" s="25"/>
      <c r="C278" s="25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  <c r="AA278" s="25"/>
      <c r="AB278" s="25"/>
      <c r="AC278" s="25"/>
      <c r="AD278" s="25"/>
      <c r="AE278" s="25"/>
      <c r="AF278" s="25"/>
      <c r="AG278" s="25"/>
      <c r="AH278" s="25"/>
    </row>
    <row r="279" spans="1:34" ht="12.75">
      <c r="A279" s="25"/>
      <c r="B279" s="25"/>
      <c r="C279" s="25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  <c r="AA279" s="25"/>
      <c r="AB279" s="25"/>
      <c r="AC279" s="25"/>
      <c r="AD279" s="25"/>
      <c r="AE279" s="25"/>
      <c r="AF279" s="25"/>
      <c r="AG279" s="25"/>
      <c r="AH279" s="25"/>
    </row>
    <row r="280" spans="1:34" ht="12.75">
      <c r="A280" s="25"/>
      <c r="B280" s="25"/>
      <c r="C280" s="25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  <c r="AA280" s="25"/>
      <c r="AB280" s="25"/>
      <c r="AC280" s="25"/>
      <c r="AD280" s="25"/>
      <c r="AE280" s="25"/>
      <c r="AF280" s="25"/>
      <c r="AG280" s="25"/>
      <c r="AH280" s="25"/>
    </row>
    <row r="281" spans="1:34" ht="12.75">
      <c r="A281" s="25"/>
      <c r="B281" s="25"/>
      <c r="C281" s="25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  <c r="AA281" s="25"/>
      <c r="AB281" s="25"/>
      <c r="AC281" s="25"/>
      <c r="AD281" s="25"/>
      <c r="AE281" s="25"/>
      <c r="AF281" s="25"/>
      <c r="AG281" s="25"/>
      <c r="AH281" s="25"/>
    </row>
    <row r="282" spans="1:34" ht="12.75">
      <c r="A282" s="25"/>
      <c r="B282" s="25"/>
      <c r="C282" s="25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  <c r="AA282" s="25"/>
      <c r="AB282" s="25"/>
      <c r="AC282" s="25"/>
      <c r="AD282" s="25"/>
      <c r="AE282" s="25"/>
      <c r="AF282" s="25"/>
      <c r="AG282" s="25"/>
      <c r="AH282" s="25"/>
    </row>
    <row r="283" spans="1:34" ht="12.75">
      <c r="A283" s="25"/>
      <c r="B283" s="25"/>
      <c r="C283" s="25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  <c r="AA283" s="25"/>
      <c r="AB283" s="25"/>
      <c r="AC283" s="25"/>
      <c r="AD283" s="25"/>
      <c r="AE283" s="25"/>
      <c r="AF283" s="25"/>
      <c r="AG283" s="25"/>
      <c r="AH283" s="25"/>
    </row>
    <row r="284" spans="1:34" ht="12.75">
      <c r="A284" s="25"/>
      <c r="B284" s="25"/>
      <c r="C284" s="25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  <c r="AA284" s="25"/>
      <c r="AB284" s="25"/>
      <c r="AC284" s="25"/>
      <c r="AD284" s="25"/>
      <c r="AE284" s="25"/>
      <c r="AF284" s="25"/>
      <c r="AG284" s="25"/>
      <c r="AH284" s="25"/>
    </row>
    <row r="285" spans="1:34" ht="12.75">
      <c r="A285" s="25"/>
      <c r="B285" s="25"/>
      <c r="C285" s="25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  <c r="AA285" s="25"/>
      <c r="AB285" s="25"/>
      <c r="AC285" s="25"/>
      <c r="AD285" s="25"/>
      <c r="AE285" s="25"/>
      <c r="AF285" s="25"/>
      <c r="AG285" s="25"/>
      <c r="AH285" s="25"/>
    </row>
    <row r="286" spans="1:34" ht="12.75">
      <c r="A286" s="25"/>
      <c r="B286" s="25"/>
      <c r="C286" s="25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  <c r="AA286" s="25"/>
      <c r="AB286" s="25"/>
      <c r="AC286" s="25"/>
      <c r="AD286" s="25"/>
      <c r="AE286" s="25"/>
      <c r="AF286" s="25"/>
      <c r="AG286" s="25"/>
      <c r="AH286" s="25"/>
    </row>
    <row r="287" spans="1:34" ht="12.75">
      <c r="A287" s="25"/>
      <c r="B287" s="25"/>
      <c r="C287" s="25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  <c r="AA287" s="25"/>
      <c r="AB287" s="25"/>
      <c r="AC287" s="25"/>
      <c r="AD287" s="25"/>
      <c r="AE287" s="25"/>
      <c r="AF287" s="25"/>
      <c r="AG287" s="25"/>
      <c r="AH287" s="25"/>
    </row>
    <row r="288" spans="1:34" ht="12.75">
      <c r="A288" s="25"/>
      <c r="B288" s="25"/>
      <c r="C288" s="25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  <c r="AA288" s="25"/>
      <c r="AB288" s="25"/>
      <c r="AC288" s="25"/>
      <c r="AD288" s="25"/>
      <c r="AE288" s="25"/>
      <c r="AF288" s="25"/>
      <c r="AG288" s="25"/>
      <c r="AH288" s="25"/>
    </row>
    <row r="289" spans="1:34" ht="12.75">
      <c r="A289" s="25"/>
      <c r="B289" s="25"/>
      <c r="C289" s="25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  <c r="AA289" s="25"/>
      <c r="AB289" s="25"/>
      <c r="AC289" s="25"/>
      <c r="AD289" s="25"/>
      <c r="AE289" s="25"/>
      <c r="AF289" s="25"/>
      <c r="AG289" s="25"/>
      <c r="AH289" s="25"/>
    </row>
    <row r="290" spans="1:34" ht="12.75">
      <c r="A290" s="25"/>
      <c r="B290" s="25"/>
      <c r="C290" s="25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  <c r="AA290" s="25"/>
      <c r="AB290" s="25"/>
      <c r="AC290" s="25"/>
      <c r="AD290" s="25"/>
      <c r="AE290" s="25"/>
      <c r="AF290" s="25"/>
      <c r="AG290" s="25"/>
      <c r="AH290" s="25"/>
    </row>
    <row r="291" spans="1:34" ht="12.75">
      <c r="A291" s="25"/>
      <c r="B291" s="25"/>
      <c r="C291" s="25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  <c r="AA291" s="25"/>
      <c r="AB291" s="25"/>
      <c r="AC291" s="25"/>
      <c r="AD291" s="25"/>
      <c r="AE291" s="25"/>
      <c r="AF291" s="25"/>
      <c r="AG291" s="25"/>
      <c r="AH291" s="25"/>
    </row>
    <row r="292" spans="1:34" ht="12.75">
      <c r="A292" s="25"/>
      <c r="B292" s="25"/>
      <c r="C292" s="25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  <c r="AA292" s="25"/>
      <c r="AB292" s="25"/>
      <c r="AC292" s="25"/>
      <c r="AD292" s="25"/>
      <c r="AE292" s="25"/>
      <c r="AF292" s="25"/>
      <c r="AG292" s="25"/>
      <c r="AH292" s="25"/>
    </row>
    <row r="293" spans="1:34" ht="12.75">
      <c r="A293" s="25"/>
      <c r="B293" s="25"/>
      <c r="C293" s="25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  <c r="AA293" s="25"/>
      <c r="AB293" s="25"/>
      <c r="AC293" s="25"/>
      <c r="AD293" s="25"/>
      <c r="AE293" s="25"/>
      <c r="AF293" s="25"/>
      <c r="AG293" s="25"/>
      <c r="AH293" s="25"/>
    </row>
    <row r="294" spans="1:34" ht="12.75">
      <c r="A294" s="25"/>
      <c r="B294" s="25"/>
      <c r="C294" s="25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  <c r="AA294" s="25"/>
      <c r="AB294" s="25"/>
      <c r="AC294" s="25"/>
      <c r="AD294" s="25"/>
      <c r="AE294" s="25"/>
      <c r="AF294" s="25"/>
      <c r="AG294" s="25"/>
      <c r="AH294" s="25"/>
    </row>
    <row r="295" spans="1:34" ht="12.75">
      <c r="A295" s="25"/>
      <c r="B295" s="25"/>
      <c r="C295" s="25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  <c r="AA295" s="25"/>
      <c r="AB295" s="25"/>
      <c r="AC295" s="25"/>
      <c r="AD295" s="25"/>
      <c r="AE295" s="25"/>
      <c r="AF295" s="25"/>
      <c r="AG295" s="25"/>
      <c r="AH295" s="25"/>
    </row>
    <row r="296" spans="1:34" ht="12.75">
      <c r="A296" s="25"/>
      <c r="B296" s="25"/>
      <c r="C296" s="25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  <c r="AA296" s="25"/>
      <c r="AB296" s="25"/>
      <c r="AC296" s="25"/>
      <c r="AD296" s="25"/>
      <c r="AE296" s="25"/>
      <c r="AF296" s="25"/>
      <c r="AG296" s="25"/>
      <c r="AH296" s="25"/>
    </row>
    <row r="297" spans="1:34" ht="12.75">
      <c r="A297" s="25"/>
      <c r="B297" s="25"/>
      <c r="C297" s="25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  <c r="AA297" s="25"/>
      <c r="AB297" s="25"/>
      <c r="AC297" s="25"/>
      <c r="AD297" s="25"/>
      <c r="AE297" s="25"/>
      <c r="AF297" s="25"/>
      <c r="AG297" s="25"/>
      <c r="AH297" s="25"/>
    </row>
    <row r="298" spans="1:34" ht="12.75">
      <c r="A298" s="25"/>
      <c r="B298" s="25"/>
      <c r="C298" s="25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  <c r="AA298" s="25"/>
      <c r="AB298" s="25"/>
      <c r="AC298" s="25"/>
      <c r="AD298" s="25"/>
      <c r="AE298" s="25"/>
      <c r="AF298" s="25"/>
      <c r="AG298" s="25"/>
      <c r="AH298" s="25"/>
    </row>
    <row r="299" spans="1:34" ht="12.75">
      <c r="A299" s="25"/>
      <c r="B299" s="25"/>
      <c r="C299" s="25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  <c r="AA299" s="25"/>
      <c r="AB299" s="25"/>
      <c r="AC299" s="25"/>
      <c r="AD299" s="25"/>
      <c r="AE299" s="25"/>
      <c r="AF299" s="25"/>
      <c r="AG299" s="25"/>
      <c r="AH299" s="25"/>
    </row>
    <row r="300" spans="1:34" ht="12.75">
      <c r="A300" s="25"/>
      <c r="B300" s="25"/>
      <c r="C300" s="25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  <c r="AA300" s="25"/>
      <c r="AB300" s="25"/>
      <c r="AC300" s="25"/>
      <c r="AD300" s="25"/>
      <c r="AE300" s="25"/>
      <c r="AF300" s="25"/>
      <c r="AG300" s="25"/>
      <c r="AH300" s="25"/>
    </row>
    <row r="301" spans="1:34" ht="12.75">
      <c r="A301" s="25"/>
      <c r="B301" s="25"/>
      <c r="C301" s="25"/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5"/>
      <c r="AA301" s="25"/>
      <c r="AB301" s="25"/>
      <c r="AC301" s="25"/>
      <c r="AD301" s="25"/>
      <c r="AE301" s="25"/>
      <c r="AF301" s="25"/>
      <c r="AG301" s="25"/>
      <c r="AH301" s="25"/>
    </row>
    <row r="302" spans="1:34" ht="12.75">
      <c r="A302" s="25"/>
      <c r="B302" s="25"/>
      <c r="C302" s="25"/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25"/>
      <c r="AA302" s="25"/>
      <c r="AB302" s="25"/>
      <c r="AC302" s="25"/>
      <c r="AD302" s="25"/>
      <c r="AE302" s="25"/>
      <c r="AF302" s="25"/>
      <c r="AG302" s="25"/>
      <c r="AH302" s="25"/>
    </row>
    <row r="303" spans="1:34" ht="12.75">
      <c r="A303" s="25"/>
      <c r="B303" s="25"/>
      <c r="C303" s="25"/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5"/>
      <c r="AA303" s="25"/>
      <c r="AB303" s="25"/>
      <c r="AC303" s="25"/>
      <c r="AD303" s="25"/>
      <c r="AE303" s="25"/>
      <c r="AF303" s="25"/>
      <c r="AG303" s="25"/>
      <c r="AH303" s="25"/>
    </row>
    <row r="304" spans="1:34" ht="12.75">
      <c r="A304" s="25"/>
      <c r="B304" s="25"/>
      <c r="C304" s="25"/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5"/>
      <c r="AA304" s="25"/>
      <c r="AB304" s="25"/>
      <c r="AC304" s="25"/>
      <c r="AD304" s="25"/>
      <c r="AE304" s="25"/>
      <c r="AF304" s="25"/>
      <c r="AG304" s="25"/>
      <c r="AH304" s="25"/>
    </row>
    <row r="305" spans="1:34" ht="12.75">
      <c r="A305" s="25"/>
      <c r="B305" s="25"/>
      <c r="C305" s="25"/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5"/>
      <c r="AA305" s="25"/>
      <c r="AB305" s="25"/>
      <c r="AC305" s="25"/>
      <c r="AD305" s="25"/>
      <c r="AE305" s="25"/>
      <c r="AF305" s="25"/>
      <c r="AG305" s="25"/>
      <c r="AH305" s="25"/>
    </row>
    <row r="306" spans="1:34" ht="12.75">
      <c r="A306" s="25"/>
      <c r="B306" s="25"/>
      <c r="C306" s="25"/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25"/>
      <c r="AA306" s="25"/>
      <c r="AB306" s="25"/>
      <c r="AC306" s="25"/>
      <c r="AD306" s="25"/>
      <c r="AE306" s="25"/>
      <c r="AF306" s="25"/>
      <c r="AG306" s="25"/>
      <c r="AH306" s="25"/>
    </row>
    <row r="307" spans="1:34" ht="12.75">
      <c r="A307" s="25"/>
      <c r="B307" s="25"/>
      <c r="C307" s="25"/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25"/>
      <c r="AA307" s="25"/>
      <c r="AB307" s="25"/>
      <c r="AC307" s="25"/>
      <c r="AD307" s="25"/>
      <c r="AE307" s="25"/>
      <c r="AF307" s="25"/>
      <c r="AG307" s="25"/>
      <c r="AH307" s="25"/>
    </row>
    <row r="308" spans="1:34" ht="12.75">
      <c r="A308" s="25"/>
      <c r="B308" s="25"/>
      <c r="C308" s="25"/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  <c r="Z308" s="25"/>
      <c r="AA308" s="25"/>
      <c r="AB308" s="25"/>
      <c r="AC308" s="25"/>
      <c r="AD308" s="25"/>
      <c r="AE308" s="25"/>
      <c r="AF308" s="25"/>
      <c r="AG308" s="25"/>
      <c r="AH308" s="25"/>
    </row>
    <row r="309" spans="1:34" ht="12.75">
      <c r="A309" s="25"/>
      <c r="B309" s="25"/>
      <c r="C309" s="25"/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/>
      <c r="AA309" s="25"/>
      <c r="AB309" s="25"/>
      <c r="AC309" s="25"/>
      <c r="AD309" s="25"/>
      <c r="AE309" s="25"/>
      <c r="AF309" s="25"/>
      <c r="AG309" s="25"/>
      <c r="AH309" s="25"/>
    </row>
    <row r="310" spans="1:34" ht="12.75">
      <c r="A310" s="25"/>
      <c r="B310" s="25"/>
      <c r="C310" s="25"/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Z310" s="25"/>
      <c r="AA310" s="25"/>
      <c r="AB310" s="25"/>
      <c r="AC310" s="25"/>
      <c r="AD310" s="25"/>
      <c r="AE310" s="25"/>
      <c r="AF310" s="25"/>
      <c r="AG310" s="25"/>
      <c r="AH310" s="25"/>
    </row>
    <row r="311" spans="1:34" ht="12.75">
      <c r="A311" s="25"/>
      <c r="B311" s="25"/>
      <c r="C311" s="25"/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  <c r="Z311" s="25"/>
      <c r="AA311" s="25"/>
      <c r="AB311" s="25"/>
      <c r="AC311" s="25"/>
      <c r="AD311" s="25"/>
      <c r="AE311" s="25"/>
      <c r="AF311" s="25"/>
      <c r="AG311" s="25"/>
      <c r="AH311" s="25"/>
    </row>
    <row r="312" spans="1:34" ht="12.75">
      <c r="A312" s="25"/>
      <c r="B312" s="25"/>
      <c r="C312" s="25"/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25"/>
      <c r="AA312" s="25"/>
      <c r="AB312" s="25"/>
      <c r="AC312" s="25"/>
      <c r="AD312" s="25"/>
      <c r="AE312" s="25"/>
      <c r="AF312" s="25"/>
      <c r="AG312" s="25"/>
      <c r="AH312" s="25"/>
    </row>
    <row r="313" spans="1:34" ht="12.75">
      <c r="A313" s="25"/>
      <c r="B313" s="25"/>
      <c r="C313" s="25"/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25"/>
      <c r="AA313" s="25"/>
      <c r="AB313" s="25"/>
      <c r="AC313" s="25"/>
      <c r="AD313" s="25"/>
      <c r="AE313" s="25"/>
      <c r="AF313" s="25"/>
      <c r="AG313" s="25"/>
      <c r="AH313" s="25"/>
    </row>
    <row r="314" spans="1:34" ht="12.75">
      <c r="A314" s="25"/>
      <c r="B314" s="25"/>
      <c r="C314" s="25"/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25"/>
      <c r="AA314" s="25"/>
      <c r="AB314" s="25"/>
      <c r="AC314" s="25"/>
      <c r="AD314" s="25"/>
      <c r="AE314" s="25"/>
      <c r="AF314" s="25"/>
      <c r="AG314" s="25"/>
      <c r="AH314" s="25"/>
    </row>
    <row r="315" spans="1:34" ht="12.75">
      <c r="A315" s="25"/>
      <c r="B315" s="25"/>
      <c r="C315" s="25"/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25"/>
      <c r="AA315" s="25"/>
      <c r="AB315" s="25"/>
      <c r="AC315" s="25"/>
      <c r="AD315" s="25"/>
      <c r="AE315" s="25"/>
      <c r="AF315" s="25"/>
      <c r="AG315" s="25"/>
      <c r="AH315" s="25"/>
    </row>
    <row r="316" spans="1:34" ht="12.75">
      <c r="A316" s="25"/>
      <c r="B316" s="25"/>
      <c r="C316" s="25"/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25"/>
      <c r="AA316" s="25"/>
      <c r="AB316" s="25"/>
      <c r="AC316" s="25"/>
      <c r="AD316" s="25"/>
      <c r="AE316" s="25"/>
      <c r="AF316" s="25"/>
      <c r="AG316" s="25"/>
      <c r="AH316" s="25"/>
    </row>
    <row r="317" spans="1:34" ht="12.75">
      <c r="A317" s="25"/>
      <c r="B317" s="25"/>
      <c r="C317" s="25"/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25"/>
      <c r="AA317" s="25"/>
      <c r="AB317" s="25"/>
      <c r="AC317" s="25"/>
      <c r="AD317" s="25"/>
      <c r="AE317" s="25"/>
      <c r="AF317" s="25"/>
      <c r="AG317" s="25"/>
      <c r="AH317" s="25"/>
    </row>
    <row r="318" spans="1:34" ht="12.75">
      <c r="A318" s="25"/>
      <c r="B318" s="25"/>
      <c r="C318" s="25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  <c r="Z318" s="25"/>
      <c r="AA318" s="25"/>
      <c r="AB318" s="25"/>
      <c r="AC318" s="25"/>
      <c r="AD318" s="25"/>
      <c r="AE318" s="25"/>
      <c r="AF318" s="25"/>
      <c r="AG318" s="25"/>
      <c r="AH318" s="25"/>
    </row>
    <row r="319" spans="1:34" ht="12.75">
      <c r="A319" s="25"/>
      <c r="B319" s="25"/>
      <c r="C319" s="25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25"/>
      <c r="AA319" s="25"/>
      <c r="AB319" s="25"/>
      <c r="AC319" s="25"/>
      <c r="AD319" s="25"/>
      <c r="AE319" s="25"/>
      <c r="AF319" s="25"/>
      <c r="AG319" s="25"/>
      <c r="AH319" s="25"/>
    </row>
    <row r="320" spans="1:34" ht="12.75">
      <c r="A320" s="25"/>
      <c r="B320" s="25"/>
      <c r="C320" s="25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25"/>
      <c r="AA320" s="25"/>
      <c r="AB320" s="25"/>
      <c r="AC320" s="25"/>
      <c r="AD320" s="25"/>
      <c r="AE320" s="25"/>
      <c r="AF320" s="25"/>
      <c r="AG320" s="25"/>
      <c r="AH320" s="25"/>
    </row>
    <row r="321" spans="1:34" ht="12.75">
      <c r="A321" s="25"/>
      <c r="B321" s="25"/>
      <c r="C321" s="25"/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  <c r="Z321" s="25"/>
      <c r="AA321" s="25"/>
      <c r="AB321" s="25"/>
      <c r="AC321" s="25"/>
      <c r="AD321" s="25"/>
      <c r="AE321" s="25"/>
      <c r="AF321" s="25"/>
      <c r="AG321" s="25"/>
      <c r="AH321" s="25"/>
    </row>
    <row r="322" spans="1:34" ht="12.75">
      <c r="A322" s="25"/>
      <c r="B322" s="25"/>
      <c r="C322" s="25"/>
      <c r="D322" s="25"/>
      <c r="E322" s="25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  <c r="Z322" s="25"/>
      <c r="AA322" s="25"/>
      <c r="AB322" s="25"/>
      <c r="AC322" s="25"/>
      <c r="AD322" s="25"/>
      <c r="AE322" s="25"/>
      <c r="AF322" s="25"/>
      <c r="AG322" s="25"/>
      <c r="AH322" s="25"/>
    </row>
    <row r="323" spans="1:34" ht="12.75">
      <c r="A323" s="25"/>
      <c r="B323" s="25"/>
      <c r="C323" s="25"/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  <c r="Z323" s="25"/>
      <c r="AA323" s="25"/>
      <c r="AB323" s="25"/>
      <c r="AC323" s="25"/>
      <c r="AD323" s="25"/>
      <c r="AE323" s="25"/>
      <c r="AF323" s="25"/>
      <c r="AG323" s="25"/>
      <c r="AH323" s="25"/>
    </row>
    <row r="324" spans="1:34" ht="12.75">
      <c r="A324" s="25"/>
      <c r="B324" s="25"/>
      <c r="C324" s="25"/>
      <c r="D324" s="25"/>
      <c r="E324" s="25"/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  <c r="Z324" s="25"/>
      <c r="AA324" s="25"/>
      <c r="AB324" s="25"/>
      <c r="AC324" s="25"/>
      <c r="AD324" s="25"/>
      <c r="AE324" s="25"/>
      <c r="AF324" s="25"/>
      <c r="AG324" s="25"/>
      <c r="AH324" s="25"/>
    </row>
    <row r="325" spans="1:34" ht="12.75">
      <c r="A325" s="25"/>
      <c r="B325" s="25"/>
      <c r="C325" s="25"/>
      <c r="D325" s="25"/>
      <c r="E325" s="25"/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  <c r="Z325" s="25"/>
      <c r="AA325" s="25"/>
      <c r="AB325" s="25"/>
      <c r="AC325" s="25"/>
      <c r="AD325" s="25"/>
      <c r="AE325" s="25"/>
      <c r="AF325" s="25"/>
      <c r="AG325" s="25"/>
      <c r="AH325" s="25"/>
    </row>
    <row r="326" spans="1:34" ht="12.75">
      <c r="A326" s="25"/>
      <c r="B326" s="25"/>
      <c r="C326" s="25"/>
      <c r="D326" s="25"/>
      <c r="E326" s="25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25"/>
      <c r="AA326" s="25"/>
      <c r="AB326" s="25"/>
      <c r="AC326" s="25"/>
      <c r="AD326" s="25"/>
      <c r="AE326" s="25"/>
      <c r="AF326" s="25"/>
      <c r="AG326" s="25"/>
      <c r="AH326" s="25"/>
    </row>
    <row r="327" spans="1:34" ht="12.75">
      <c r="A327" s="25"/>
      <c r="B327" s="25"/>
      <c r="C327" s="25"/>
      <c r="D327" s="25"/>
      <c r="E327" s="25"/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  <c r="Z327" s="25"/>
      <c r="AA327" s="25"/>
      <c r="AB327" s="25"/>
      <c r="AC327" s="25"/>
      <c r="AD327" s="25"/>
      <c r="AE327" s="25"/>
      <c r="AF327" s="25"/>
      <c r="AG327" s="25"/>
      <c r="AH327" s="25"/>
    </row>
    <row r="328" spans="1:34" ht="12.75">
      <c r="A328" s="25"/>
      <c r="B328" s="25"/>
      <c r="C328" s="25"/>
      <c r="D328" s="25"/>
      <c r="E328" s="25"/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25"/>
      <c r="AA328" s="25"/>
      <c r="AB328" s="25"/>
      <c r="AC328" s="25"/>
      <c r="AD328" s="25"/>
      <c r="AE328" s="25"/>
      <c r="AF328" s="25"/>
      <c r="AG328" s="25"/>
      <c r="AH328" s="25"/>
    </row>
    <row r="329" spans="1:34" ht="12.75">
      <c r="A329" s="25"/>
      <c r="B329" s="25"/>
      <c r="C329" s="25"/>
      <c r="D329" s="25"/>
      <c r="E329" s="25"/>
      <c r="F329" s="25"/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  <c r="Z329" s="25"/>
      <c r="AA329" s="25"/>
      <c r="AB329" s="25"/>
      <c r="AC329" s="25"/>
      <c r="AD329" s="25"/>
      <c r="AE329" s="25"/>
      <c r="AF329" s="25"/>
      <c r="AG329" s="25"/>
      <c r="AH329" s="25"/>
    </row>
    <row r="330" spans="1:34" ht="12.75">
      <c r="A330" s="25"/>
      <c r="B330" s="25"/>
      <c r="C330" s="25"/>
      <c r="D330" s="25"/>
      <c r="E330" s="25"/>
      <c r="F330" s="25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  <c r="Z330" s="25"/>
      <c r="AA330" s="25"/>
      <c r="AB330" s="25"/>
      <c r="AC330" s="25"/>
      <c r="AD330" s="25"/>
      <c r="AE330" s="25"/>
      <c r="AF330" s="25"/>
      <c r="AG330" s="25"/>
      <c r="AH330" s="25"/>
    </row>
    <row r="331" spans="1:34" ht="12.75">
      <c r="A331" s="25"/>
      <c r="B331" s="25"/>
      <c r="C331" s="25"/>
      <c r="D331" s="25"/>
      <c r="E331" s="25"/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  <c r="Z331" s="25"/>
      <c r="AA331" s="25"/>
      <c r="AB331" s="25"/>
      <c r="AC331" s="25"/>
      <c r="AD331" s="25"/>
      <c r="AE331" s="25"/>
      <c r="AF331" s="25"/>
      <c r="AG331" s="25"/>
      <c r="AH331" s="25"/>
    </row>
    <row r="332" spans="1:34" ht="12.75">
      <c r="A332" s="25"/>
      <c r="B332" s="25"/>
      <c r="C332" s="25"/>
      <c r="D332" s="25"/>
      <c r="E332" s="25"/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  <c r="Z332" s="25"/>
      <c r="AA332" s="25"/>
      <c r="AB332" s="25"/>
      <c r="AC332" s="25"/>
      <c r="AD332" s="25"/>
      <c r="AE332" s="25"/>
      <c r="AF332" s="25"/>
      <c r="AG332" s="25"/>
      <c r="AH332" s="25"/>
    </row>
    <row r="333" spans="1:34" ht="12.75">
      <c r="A333" s="25"/>
      <c r="B333" s="25"/>
      <c r="C333" s="25"/>
      <c r="D333" s="25"/>
      <c r="E333" s="25"/>
      <c r="F333" s="25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  <c r="Z333" s="25"/>
      <c r="AA333" s="25"/>
      <c r="AB333" s="25"/>
      <c r="AC333" s="25"/>
      <c r="AD333" s="25"/>
      <c r="AE333" s="25"/>
      <c r="AF333" s="25"/>
      <c r="AG333" s="25"/>
      <c r="AH333" s="25"/>
    </row>
    <row r="334" spans="1:34" ht="12.75">
      <c r="A334" s="25"/>
      <c r="B334" s="25"/>
      <c r="C334" s="25"/>
      <c r="D334" s="25"/>
      <c r="E334" s="25"/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  <c r="Z334" s="25"/>
      <c r="AA334" s="25"/>
      <c r="AB334" s="25"/>
      <c r="AC334" s="25"/>
      <c r="AD334" s="25"/>
      <c r="AE334" s="25"/>
      <c r="AF334" s="25"/>
      <c r="AG334" s="25"/>
      <c r="AH334" s="25"/>
    </row>
    <row r="335" spans="1:34" ht="12.75">
      <c r="A335" s="25"/>
      <c r="B335" s="25"/>
      <c r="C335" s="25"/>
      <c r="D335" s="25"/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  <c r="Z335" s="25"/>
      <c r="AA335" s="25"/>
      <c r="AB335" s="25"/>
      <c r="AC335" s="25"/>
      <c r="AD335" s="25"/>
      <c r="AE335" s="25"/>
      <c r="AF335" s="25"/>
      <c r="AG335" s="25"/>
      <c r="AH335" s="25"/>
    </row>
    <row r="336" spans="1:34" ht="12.75">
      <c r="A336" s="25"/>
      <c r="B336" s="25"/>
      <c r="C336" s="25"/>
      <c r="D336" s="25"/>
      <c r="E336" s="25"/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  <c r="Z336" s="25"/>
      <c r="AA336" s="25"/>
      <c r="AB336" s="25"/>
      <c r="AC336" s="25"/>
      <c r="AD336" s="25"/>
      <c r="AE336" s="25"/>
      <c r="AF336" s="25"/>
      <c r="AG336" s="25"/>
      <c r="AH336" s="25"/>
    </row>
    <row r="337" spans="1:34" ht="12.75">
      <c r="A337" s="25"/>
      <c r="B337" s="25"/>
      <c r="C337" s="25"/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  <c r="Z337" s="25"/>
      <c r="AA337" s="25"/>
      <c r="AB337" s="25"/>
      <c r="AC337" s="25"/>
      <c r="AD337" s="25"/>
      <c r="AE337" s="25"/>
      <c r="AF337" s="25"/>
      <c r="AG337" s="25"/>
      <c r="AH337" s="25"/>
    </row>
    <row r="338" spans="1:34" ht="12.75">
      <c r="A338" s="25"/>
      <c r="B338" s="25"/>
      <c r="C338" s="25"/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25"/>
      <c r="AA338" s="25"/>
      <c r="AB338" s="25"/>
      <c r="AC338" s="25"/>
      <c r="AD338" s="25"/>
      <c r="AE338" s="25"/>
      <c r="AF338" s="25"/>
      <c r="AG338" s="25"/>
      <c r="AH338" s="25"/>
    </row>
    <row r="339" spans="1:34" ht="12.75">
      <c r="A339" s="25"/>
      <c r="B339" s="25"/>
      <c r="C339" s="25"/>
      <c r="D339" s="25"/>
      <c r="E339" s="25"/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  <c r="Z339" s="25"/>
      <c r="AA339" s="25"/>
      <c r="AB339" s="25"/>
      <c r="AC339" s="25"/>
      <c r="AD339" s="25"/>
      <c r="AE339" s="25"/>
      <c r="AF339" s="25"/>
      <c r="AG339" s="25"/>
      <c r="AH339" s="25"/>
    </row>
    <row r="340" spans="1:34" ht="12.75">
      <c r="A340" s="25"/>
      <c r="B340" s="25"/>
      <c r="C340" s="25"/>
      <c r="D340" s="25"/>
      <c r="E340" s="25"/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  <c r="Z340" s="25"/>
      <c r="AA340" s="25"/>
      <c r="AB340" s="25"/>
      <c r="AC340" s="25"/>
      <c r="AD340" s="25"/>
      <c r="AE340" s="25"/>
      <c r="AF340" s="25"/>
      <c r="AG340" s="25"/>
      <c r="AH340" s="25"/>
    </row>
    <row r="341" spans="1:34" ht="12.75">
      <c r="A341" s="25"/>
      <c r="B341" s="25"/>
      <c r="C341" s="25"/>
      <c r="D341" s="25"/>
      <c r="E341" s="25"/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  <c r="Z341" s="25"/>
      <c r="AA341" s="25"/>
      <c r="AB341" s="25"/>
      <c r="AC341" s="25"/>
      <c r="AD341" s="25"/>
      <c r="AE341" s="25"/>
      <c r="AF341" s="25"/>
      <c r="AG341" s="25"/>
      <c r="AH341" s="25"/>
    </row>
    <row r="342" spans="1:34" ht="12.75">
      <c r="A342" s="25"/>
      <c r="B342" s="25"/>
      <c r="C342" s="25"/>
      <c r="D342" s="25"/>
      <c r="E342" s="25"/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  <c r="Z342" s="25"/>
      <c r="AA342" s="25"/>
      <c r="AB342" s="25"/>
      <c r="AC342" s="25"/>
      <c r="AD342" s="25"/>
      <c r="AE342" s="25"/>
      <c r="AF342" s="25"/>
      <c r="AG342" s="25"/>
      <c r="AH342" s="25"/>
    </row>
    <row r="343" spans="1:34" ht="12.75">
      <c r="A343" s="25"/>
      <c r="B343" s="25"/>
      <c r="C343" s="25"/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  <c r="Z343" s="25"/>
      <c r="AA343" s="25"/>
      <c r="AB343" s="25"/>
      <c r="AC343" s="25"/>
      <c r="AD343" s="25"/>
      <c r="AE343" s="25"/>
      <c r="AF343" s="25"/>
      <c r="AG343" s="25"/>
      <c r="AH343" s="25"/>
    </row>
    <row r="344" spans="1:34" ht="12.75">
      <c r="A344" s="25"/>
      <c r="B344" s="25"/>
      <c r="C344" s="25"/>
      <c r="D344" s="25"/>
      <c r="E344" s="25"/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  <c r="Z344" s="25"/>
      <c r="AA344" s="25"/>
      <c r="AB344" s="25"/>
      <c r="AC344" s="25"/>
      <c r="AD344" s="25"/>
      <c r="AE344" s="25"/>
      <c r="AF344" s="25"/>
      <c r="AG344" s="25"/>
      <c r="AH344" s="25"/>
    </row>
    <row r="345" spans="1:34" ht="12.75">
      <c r="A345" s="25"/>
      <c r="B345" s="25"/>
      <c r="C345" s="25"/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  <c r="Z345" s="25"/>
      <c r="AA345" s="25"/>
      <c r="AB345" s="25"/>
      <c r="AC345" s="25"/>
      <c r="AD345" s="25"/>
      <c r="AE345" s="25"/>
      <c r="AF345" s="25"/>
      <c r="AG345" s="25"/>
      <c r="AH345" s="25"/>
    </row>
    <row r="346" spans="1:34" ht="12.75">
      <c r="A346" s="25"/>
      <c r="B346" s="25"/>
      <c r="C346" s="25"/>
      <c r="D346" s="25"/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  <c r="Z346" s="25"/>
      <c r="AA346" s="25"/>
      <c r="AB346" s="25"/>
      <c r="AC346" s="25"/>
      <c r="AD346" s="25"/>
      <c r="AE346" s="25"/>
      <c r="AF346" s="25"/>
      <c r="AG346" s="25"/>
      <c r="AH346" s="25"/>
    </row>
    <row r="347" spans="1:34" ht="12.75">
      <c r="A347" s="25"/>
      <c r="B347" s="25"/>
      <c r="C347" s="25"/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25"/>
      <c r="AA347" s="25"/>
      <c r="AB347" s="25"/>
      <c r="AC347" s="25"/>
      <c r="AD347" s="25"/>
      <c r="AE347" s="25"/>
      <c r="AF347" s="25"/>
      <c r="AG347" s="25"/>
      <c r="AH347" s="25"/>
    </row>
    <row r="348" spans="1:34" ht="12.75">
      <c r="A348" s="25"/>
      <c r="B348" s="25"/>
      <c r="C348" s="25"/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25"/>
      <c r="AA348" s="25"/>
      <c r="AB348" s="25"/>
      <c r="AC348" s="25"/>
      <c r="AD348" s="25"/>
      <c r="AE348" s="25"/>
      <c r="AF348" s="25"/>
      <c r="AG348" s="25"/>
      <c r="AH348" s="25"/>
    </row>
    <row r="349" spans="1:34" ht="12.75">
      <c r="A349" s="25"/>
      <c r="B349" s="25"/>
      <c r="C349" s="25"/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  <c r="Z349" s="25"/>
      <c r="AA349" s="25"/>
      <c r="AB349" s="25"/>
      <c r="AC349" s="25"/>
      <c r="AD349" s="25"/>
      <c r="AE349" s="25"/>
      <c r="AF349" s="25"/>
      <c r="AG349" s="25"/>
      <c r="AH349" s="25"/>
    </row>
    <row r="350" spans="1:34" ht="12.75">
      <c r="A350" s="25"/>
      <c r="B350" s="25"/>
      <c r="C350" s="25"/>
      <c r="D350" s="25"/>
      <c r="E350" s="25"/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  <c r="Y350" s="25"/>
      <c r="Z350" s="25"/>
      <c r="AA350" s="25"/>
      <c r="AB350" s="25"/>
      <c r="AC350" s="25"/>
      <c r="AD350" s="25"/>
      <c r="AE350" s="25"/>
      <c r="AF350" s="25"/>
      <c r="AG350" s="25"/>
      <c r="AH350" s="25"/>
    </row>
    <row r="351" spans="1:34" ht="12.75">
      <c r="A351" s="25"/>
      <c r="B351" s="25"/>
      <c r="C351" s="25"/>
      <c r="D351" s="25"/>
      <c r="E351" s="25"/>
      <c r="F351" s="25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  <c r="Y351" s="25"/>
      <c r="Z351" s="25"/>
      <c r="AA351" s="25"/>
      <c r="AB351" s="25"/>
      <c r="AC351" s="25"/>
      <c r="AD351" s="25"/>
      <c r="AE351" s="25"/>
      <c r="AF351" s="25"/>
      <c r="AG351" s="25"/>
      <c r="AH351" s="25"/>
    </row>
    <row r="352" spans="1:34" ht="12.75">
      <c r="A352" s="25"/>
      <c r="B352" s="25"/>
      <c r="C352" s="25"/>
      <c r="D352" s="25"/>
      <c r="E352" s="25"/>
      <c r="F352" s="25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  <c r="Z352" s="25"/>
      <c r="AA352" s="25"/>
      <c r="AB352" s="25"/>
      <c r="AC352" s="25"/>
      <c r="AD352" s="25"/>
      <c r="AE352" s="25"/>
      <c r="AF352" s="25"/>
      <c r="AG352" s="25"/>
      <c r="AH352" s="25"/>
    </row>
    <row r="353" spans="1:34" ht="12.75">
      <c r="A353" s="25"/>
      <c r="B353" s="25"/>
      <c r="C353" s="25"/>
      <c r="D353" s="25"/>
      <c r="E353" s="25"/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5"/>
      <c r="Z353" s="25"/>
      <c r="AA353" s="25"/>
      <c r="AB353" s="25"/>
      <c r="AC353" s="25"/>
      <c r="AD353" s="25"/>
      <c r="AE353" s="25"/>
      <c r="AF353" s="25"/>
      <c r="AG353" s="25"/>
      <c r="AH353" s="25"/>
    </row>
    <row r="354" spans="1:34" ht="12.75">
      <c r="A354" s="25"/>
      <c r="B354" s="25"/>
      <c r="C354" s="25"/>
      <c r="D354" s="25"/>
      <c r="E354" s="25"/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  <c r="Y354" s="25"/>
      <c r="Z354" s="25"/>
      <c r="AA354" s="25"/>
      <c r="AB354" s="25"/>
      <c r="AC354" s="25"/>
      <c r="AD354" s="25"/>
      <c r="AE354" s="25"/>
      <c r="AF354" s="25"/>
      <c r="AG354" s="25"/>
      <c r="AH354" s="25"/>
    </row>
    <row r="355" spans="1:34" ht="12.75">
      <c r="A355" s="25"/>
      <c r="B355" s="25"/>
      <c r="C355" s="25"/>
      <c r="D355" s="25"/>
      <c r="E355" s="25"/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  <c r="Y355" s="25"/>
      <c r="Z355" s="25"/>
      <c r="AA355" s="25"/>
      <c r="AB355" s="25"/>
      <c r="AC355" s="25"/>
      <c r="AD355" s="25"/>
      <c r="AE355" s="25"/>
      <c r="AF355" s="25"/>
      <c r="AG355" s="25"/>
      <c r="AH355" s="25"/>
    </row>
    <row r="356" spans="1:34" ht="12.75">
      <c r="A356" s="25"/>
      <c r="B356" s="25"/>
      <c r="C356" s="25"/>
      <c r="D356" s="25"/>
      <c r="E356" s="25"/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  <c r="Z356" s="25"/>
      <c r="AA356" s="25"/>
      <c r="AB356" s="25"/>
      <c r="AC356" s="25"/>
      <c r="AD356" s="25"/>
      <c r="AE356" s="25"/>
      <c r="AF356" s="25"/>
      <c r="AG356" s="25"/>
      <c r="AH356" s="25"/>
    </row>
    <row r="357" spans="1:34" ht="12.75">
      <c r="A357" s="25"/>
      <c r="B357" s="25"/>
      <c r="C357" s="25"/>
      <c r="D357" s="25"/>
      <c r="E357" s="25"/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  <c r="Y357" s="25"/>
      <c r="Z357" s="25"/>
      <c r="AA357" s="25"/>
      <c r="AB357" s="25"/>
      <c r="AC357" s="25"/>
      <c r="AD357" s="25"/>
      <c r="AE357" s="25"/>
      <c r="AF357" s="25"/>
      <c r="AG357" s="25"/>
      <c r="AH357" s="25"/>
    </row>
    <row r="358" spans="1:34" ht="12.75">
      <c r="A358" s="25"/>
      <c r="B358" s="25"/>
      <c r="C358" s="25"/>
      <c r="D358" s="25"/>
      <c r="E358" s="25"/>
      <c r="F358" s="25"/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  <c r="Y358" s="25"/>
      <c r="Z358" s="25"/>
      <c r="AA358" s="25"/>
      <c r="AB358" s="25"/>
      <c r="AC358" s="25"/>
      <c r="AD358" s="25"/>
      <c r="AE358" s="25"/>
      <c r="AF358" s="25"/>
      <c r="AG358" s="25"/>
      <c r="AH358" s="25"/>
    </row>
    <row r="359" spans="1:34" ht="12.75">
      <c r="A359" s="25"/>
      <c r="B359" s="25"/>
      <c r="C359" s="25"/>
      <c r="D359" s="25"/>
      <c r="E359" s="25"/>
      <c r="F359" s="25"/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  <c r="Y359" s="25"/>
      <c r="Z359" s="25"/>
      <c r="AA359" s="25"/>
      <c r="AB359" s="25"/>
      <c r="AC359" s="25"/>
      <c r="AD359" s="25"/>
      <c r="AE359" s="25"/>
      <c r="AF359" s="25"/>
      <c r="AG359" s="25"/>
      <c r="AH359" s="25"/>
    </row>
    <row r="360" spans="1:34" ht="12.75">
      <c r="A360" s="25"/>
      <c r="B360" s="25"/>
      <c r="C360" s="25"/>
      <c r="D360" s="25"/>
      <c r="E360" s="25"/>
      <c r="F360" s="25"/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25"/>
      <c r="Z360" s="25"/>
      <c r="AA360" s="25"/>
      <c r="AB360" s="25"/>
      <c r="AC360" s="25"/>
      <c r="AD360" s="25"/>
      <c r="AE360" s="25"/>
      <c r="AF360" s="25"/>
      <c r="AG360" s="25"/>
      <c r="AH360" s="25"/>
    </row>
    <row r="361" spans="1:34" ht="12.75">
      <c r="A361" s="25"/>
      <c r="B361" s="25"/>
      <c r="C361" s="25"/>
      <c r="D361" s="25"/>
      <c r="E361" s="25"/>
      <c r="F361" s="25"/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/>
      <c r="Y361" s="25"/>
      <c r="Z361" s="25"/>
      <c r="AA361" s="25"/>
      <c r="AB361" s="25"/>
      <c r="AC361" s="25"/>
      <c r="AD361" s="25"/>
      <c r="AE361" s="25"/>
      <c r="AF361" s="25"/>
      <c r="AG361" s="25"/>
      <c r="AH361" s="25"/>
    </row>
    <row r="362" spans="1:34" ht="12.75">
      <c r="A362" s="25"/>
      <c r="B362" s="25"/>
      <c r="C362" s="25"/>
      <c r="D362" s="25"/>
      <c r="E362" s="25"/>
      <c r="F362" s="25"/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  <c r="Y362" s="25"/>
      <c r="Z362" s="25"/>
      <c r="AA362" s="25"/>
      <c r="AB362" s="25"/>
      <c r="AC362" s="25"/>
      <c r="AD362" s="25"/>
      <c r="AE362" s="25"/>
      <c r="AF362" s="25"/>
      <c r="AG362" s="25"/>
      <c r="AH362" s="25"/>
    </row>
    <row r="363" spans="1:34" ht="12.75">
      <c r="A363" s="25"/>
      <c r="B363" s="25"/>
      <c r="C363" s="25"/>
      <c r="D363" s="25"/>
      <c r="E363" s="25"/>
      <c r="F363" s="25"/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5"/>
      <c r="Y363" s="25"/>
      <c r="Z363" s="25"/>
      <c r="AA363" s="25"/>
      <c r="AB363" s="25"/>
      <c r="AC363" s="25"/>
      <c r="AD363" s="25"/>
      <c r="AE363" s="25"/>
      <c r="AF363" s="25"/>
      <c r="AG363" s="25"/>
      <c r="AH363" s="25"/>
    </row>
    <row r="364" spans="1:12" ht="12.75">
      <c r="A364" s="25"/>
      <c r="B364" s="25"/>
      <c r="C364" s="25"/>
      <c r="D364" s="25"/>
      <c r="E364" s="25"/>
      <c r="F364" s="25"/>
      <c r="G364" s="25"/>
      <c r="H364" s="25"/>
      <c r="I364" s="25"/>
      <c r="J364" s="25"/>
      <c r="K364" s="25"/>
      <c r="L364" s="25"/>
    </row>
  </sheetData>
  <sheetProtection sheet="1" objects="1" scenarios="1" selectLockedCells="1"/>
  <mergeCells count="10">
    <mergeCell ref="A1:L2"/>
    <mergeCell ref="H5:H6"/>
    <mergeCell ref="C4:G4"/>
    <mergeCell ref="A3:A6"/>
    <mergeCell ref="B3:B6"/>
    <mergeCell ref="C3:L3"/>
    <mergeCell ref="D5:G5"/>
    <mergeCell ref="C5:C6"/>
    <mergeCell ref="H4:L4"/>
    <mergeCell ref="I5:L5"/>
  </mergeCells>
  <dataValidations count="1">
    <dataValidation type="decimal" allowBlank="1" showInputMessage="1" showErrorMessage="1" errorTitle="Ошибка!" error="Некорректный ввод данных. Введите число" sqref="D8:G8 I8:L8 D11:G13 I11:L13 D16:G20 I16:L20 D23:G29 I23:L29">
      <formula1>0</formula1>
      <formula2>100000</formula2>
    </dataValidation>
  </dataValidations>
  <printOptions/>
  <pageMargins left="0.9055118110236221" right="0.7086614173228347" top="0.7480314960629921" bottom="0.7480314960629921" header="0" footer="0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61"/>
    <pageSetUpPr fitToPage="1"/>
  </sheetPr>
  <dimension ref="A1:AI381"/>
  <sheetViews>
    <sheetView tabSelected="1" zoomScaleSheetLayoutView="100" zoomScalePageLayoutView="0" workbookViewId="0" topLeftCell="A1">
      <pane xSplit="11" ySplit="11" topLeftCell="L27" activePane="bottomRight" state="frozen"/>
      <selection pane="topLeft" activeCell="A1" sqref="A1"/>
      <selection pane="topRight" activeCell="L1" sqref="L1"/>
      <selection pane="bottomLeft" activeCell="A12" sqref="A12"/>
      <selection pane="bottomRight" activeCell="C9" sqref="C9:D9"/>
    </sheetView>
  </sheetViews>
  <sheetFormatPr defaultColWidth="9.00390625" defaultRowHeight="12.75"/>
  <cols>
    <col min="1" max="1" width="5.125" style="0" customWidth="1"/>
    <col min="2" max="2" width="38.00390625" style="0" customWidth="1"/>
    <col min="3" max="3" width="12.875" style="0" customWidth="1"/>
    <col min="4" max="4" width="12.375" style="0" customWidth="1"/>
    <col min="5" max="5" width="12.875" style="0" customWidth="1"/>
    <col min="6" max="6" width="9.25390625" style="0" customWidth="1"/>
    <col min="7" max="7" width="19.125" style="0" customWidth="1"/>
    <col min="8" max="8" width="9.75390625" style="0" customWidth="1"/>
  </cols>
  <sheetData>
    <row r="1" spans="1:35" ht="72" customHeight="1">
      <c r="A1" s="25"/>
      <c r="B1" s="410" t="s">
        <v>345</v>
      </c>
      <c r="C1" s="411"/>
      <c r="D1" s="411"/>
      <c r="E1" s="411"/>
      <c r="F1" s="411"/>
      <c r="G1" s="411"/>
      <c r="H1" s="412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</row>
    <row r="2" spans="1:35" ht="12.75">
      <c r="A2" s="25"/>
      <c r="B2" s="413"/>
      <c r="C2" s="414"/>
      <c r="D2" s="414"/>
      <c r="E2" s="414"/>
      <c r="F2" s="414"/>
      <c r="G2" s="414"/>
      <c r="H2" s="41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</row>
    <row r="3" spans="1:35" ht="15" customHeight="1">
      <c r="A3" s="25"/>
      <c r="B3" s="131" t="s">
        <v>339</v>
      </c>
      <c r="C3" s="423" t="s">
        <v>379</v>
      </c>
      <c r="D3" s="423"/>
      <c r="E3" s="423"/>
      <c r="F3" s="423"/>
      <c r="G3" s="423"/>
      <c r="H3" s="67"/>
      <c r="I3" s="37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</row>
    <row r="4" spans="1:35" ht="15" customHeight="1">
      <c r="A4" s="25"/>
      <c r="B4" s="133"/>
      <c r="C4" s="133"/>
      <c r="D4" s="133"/>
      <c r="E4" s="133"/>
      <c r="F4" s="133"/>
      <c r="G4" s="133"/>
      <c r="H4" s="70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</row>
    <row r="5" spans="1:35" ht="15" customHeight="1">
      <c r="A5" s="25"/>
      <c r="B5" s="105" t="s">
        <v>325</v>
      </c>
      <c r="C5" s="421" t="s">
        <v>380</v>
      </c>
      <c r="D5" s="421"/>
      <c r="E5" s="421"/>
      <c r="F5" s="421"/>
      <c r="G5" s="421"/>
      <c r="H5" s="67"/>
      <c r="I5" s="37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</row>
    <row r="6" spans="1:35" ht="15" customHeight="1">
      <c r="A6" s="25"/>
      <c r="B6" s="134"/>
      <c r="C6" s="424"/>
      <c r="D6" s="424"/>
      <c r="E6" s="424"/>
      <c r="F6" s="424"/>
      <c r="G6" s="424"/>
      <c r="H6" s="70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</row>
    <row r="7" spans="1:35" ht="15.75">
      <c r="A7" s="25"/>
      <c r="B7" s="106" t="s">
        <v>326</v>
      </c>
      <c r="C7" s="421" t="s">
        <v>382</v>
      </c>
      <c r="D7" s="421"/>
      <c r="E7" s="421"/>
      <c r="F7" s="421"/>
      <c r="G7" s="421"/>
      <c r="H7" s="67"/>
      <c r="I7" s="37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</row>
    <row r="8" spans="1:35" ht="12.75">
      <c r="A8" s="25"/>
      <c r="B8" s="68"/>
      <c r="C8" s="69"/>
      <c r="D8" s="69"/>
      <c r="E8" s="69"/>
      <c r="F8" s="69"/>
      <c r="G8" s="69"/>
      <c r="H8" s="70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</row>
    <row r="9" spans="1:35" ht="15.75">
      <c r="A9" s="25"/>
      <c r="B9" s="115" t="s">
        <v>381</v>
      </c>
      <c r="C9" s="422"/>
      <c r="D9" s="422"/>
      <c r="E9" s="116" t="s">
        <v>327</v>
      </c>
      <c r="F9" s="416" t="s">
        <v>376</v>
      </c>
      <c r="G9" s="417"/>
      <c r="H9" s="67"/>
      <c r="I9" s="37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</row>
    <row r="10" spans="1:35" ht="13.5" thickBot="1">
      <c r="A10" s="25"/>
      <c r="B10" s="239"/>
      <c r="C10" s="240"/>
      <c r="D10" s="240"/>
      <c r="E10" s="240"/>
      <c r="F10" s="240"/>
      <c r="G10" s="240"/>
      <c r="H10" s="241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</row>
    <row r="11" spans="1:35" ht="138.75" customHeight="1" thickBot="1">
      <c r="A11" s="25"/>
      <c r="B11" s="236" t="s">
        <v>328</v>
      </c>
      <c r="C11" s="237" t="s">
        <v>204</v>
      </c>
      <c r="D11" s="237" t="s">
        <v>205</v>
      </c>
      <c r="E11" s="236" t="s">
        <v>201</v>
      </c>
      <c r="F11" s="237" t="s">
        <v>262</v>
      </c>
      <c r="G11" s="238" t="s">
        <v>322</v>
      </c>
      <c r="H11" s="236" t="s">
        <v>224</v>
      </c>
      <c r="I11" s="38"/>
      <c r="J11" s="38"/>
      <c r="K11" s="38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</row>
    <row r="12" spans="1:35" ht="15.75" customHeight="1">
      <c r="A12" s="25"/>
      <c r="B12" s="233" t="s">
        <v>284</v>
      </c>
      <c r="C12" s="234">
        <f>'Раздел 1'!C7</f>
        <v>37</v>
      </c>
      <c r="D12" s="235">
        <f>'Раздел 1'!D7</f>
        <v>0</v>
      </c>
      <c r="E12" s="235">
        <f>'Раздел 1'!E7</f>
        <v>0</v>
      </c>
      <c r="F12" s="235">
        <f>'Раздел 1'!F7</f>
        <v>3</v>
      </c>
      <c r="G12" s="235">
        <f>'Раздел 1'!G7</f>
        <v>29</v>
      </c>
      <c r="H12" s="55">
        <f>SUM(C12:G12)</f>
        <v>69</v>
      </c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</row>
    <row r="13" spans="1:35" ht="15.75">
      <c r="A13" s="25"/>
      <c r="B13" s="60" t="s">
        <v>285</v>
      </c>
      <c r="C13" s="58"/>
      <c r="D13" s="58"/>
      <c r="E13" s="58"/>
      <c r="F13" s="58"/>
      <c r="G13" s="58"/>
      <c r="H13" s="57">
        <f aca="true" t="shared" si="0" ref="H13:H26">SUM(C13:G13)</f>
        <v>0</v>
      </c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</row>
    <row r="14" spans="1:35" ht="15.75">
      <c r="A14" s="25"/>
      <c r="B14" s="60" t="s">
        <v>286</v>
      </c>
      <c r="C14" s="58">
        <v>2</v>
      </c>
      <c r="D14" s="58"/>
      <c r="E14" s="58"/>
      <c r="F14" s="58"/>
      <c r="G14" s="58"/>
      <c r="H14" s="57">
        <f t="shared" si="0"/>
        <v>2</v>
      </c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</row>
    <row r="15" spans="1:35" ht="15.75" customHeight="1">
      <c r="A15" s="25"/>
      <c r="B15" s="60" t="s">
        <v>287</v>
      </c>
      <c r="C15" s="58"/>
      <c r="D15" s="58"/>
      <c r="E15" s="58"/>
      <c r="F15" s="58"/>
      <c r="G15" s="58"/>
      <c r="H15" s="57">
        <f t="shared" si="0"/>
        <v>0</v>
      </c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</row>
    <row r="16" spans="1:35" ht="31.5" customHeight="1">
      <c r="A16" s="25"/>
      <c r="B16" s="60" t="s">
        <v>288</v>
      </c>
      <c r="C16" s="58"/>
      <c r="D16" s="58"/>
      <c r="E16" s="58"/>
      <c r="F16" s="58"/>
      <c r="G16" s="58"/>
      <c r="H16" s="57">
        <f t="shared" si="0"/>
        <v>0</v>
      </c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</row>
    <row r="17" spans="1:35" ht="15.75">
      <c r="A17" s="25"/>
      <c r="B17" s="60" t="s">
        <v>289</v>
      </c>
      <c r="C17" s="58"/>
      <c r="D17" s="58"/>
      <c r="E17" s="58"/>
      <c r="F17" s="58"/>
      <c r="G17" s="58"/>
      <c r="H17" s="57">
        <f t="shared" si="0"/>
        <v>0</v>
      </c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</row>
    <row r="18" spans="1:35" ht="15.75">
      <c r="A18" s="25"/>
      <c r="B18" s="60" t="s">
        <v>288</v>
      </c>
      <c r="C18" s="58"/>
      <c r="D18" s="58"/>
      <c r="E18" s="58"/>
      <c r="F18" s="58"/>
      <c r="G18" s="58"/>
      <c r="H18" s="57">
        <f t="shared" si="0"/>
        <v>0</v>
      </c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</row>
    <row r="19" spans="1:35" ht="18" customHeight="1">
      <c r="A19" s="25"/>
      <c r="B19" s="61" t="s">
        <v>290</v>
      </c>
      <c r="C19" s="58"/>
      <c r="D19" s="58"/>
      <c r="E19" s="58"/>
      <c r="F19" s="58"/>
      <c r="G19" s="58"/>
      <c r="H19" s="57">
        <f t="shared" si="0"/>
        <v>0</v>
      </c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</row>
    <row r="20" spans="1:35" ht="31.5" customHeight="1">
      <c r="A20" s="25"/>
      <c r="B20" s="62" t="s">
        <v>291</v>
      </c>
      <c r="C20" s="58"/>
      <c r="D20" s="58"/>
      <c r="E20" s="58"/>
      <c r="F20" s="58"/>
      <c r="G20" s="58"/>
      <c r="H20" s="57">
        <f t="shared" si="0"/>
        <v>0</v>
      </c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</row>
    <row r="21" spans="1:35" ht="47.25" customHeight="1">
      <c r="A21" s="25"/>
      <c r="B21" s="63" t="s">
        <v>292</v>
      </c>
      <c r="C21" s="58"/>
      <c r="D21" s="58"/>
      <c r="E21" s="58"/>
      <c r="F21" s="58"/>
      <c r="G21" s="58"/>
      <c r="H21" s="57">
        <f t="shared" si="0"/>
        <v>0</v>
      </c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</row>
    <row r="22" spans="1:35" ht="65.25" customHeight="1" thickBot="1">
      <c r="A22" s="25"/>
      <c r="B22" s="64" t="s">
        <v>307</v>
      </c>
      <c r="C22" s="59">
        <v>1485</v>
      </c>
      <c r="D22" s="59"/>
      <c r="E22" s="59"/>
      <c r="F22" s="59">
        <v>65</v>
      </c>
      <c r="G22" s="59">
        <v>140</v>
      </c>
      <c r="H22" s="56">
        <f t="shared" si="0"/>
        <v>1690</v>
      </c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</row>
    <row r="23" spans="1:35" ht="30.75" customHeight="1" thickBot="1">
      <c r="A23" s="25"/>
      <c r="B23" s="418" t="s">
        <v>323</v>
      </c>
      <c r="C23" s="419"/>
      <c r="D23" s="419"/>
      <c r="E23" s="419"/>
      <c r="F23" s="419"/>
      <c r="G23" s="419"/>
      <c r="H23" s="420"/>
      <c r="I23" s="37"/>
      <c r="J23" s="37"/>
      <c r="K23" s="37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</row>
    <row r="24" spans="1:35" ht="30.75" customHeight="1">
      <c r="A24" s="25"/>
      <c r="B24" s="65" t="s">
        <v>324</v>
      </c>
      <c r="C24" s="71">
        <v>33</v>
      </c>
      <c r="D24" s="71"/>
      <c r="E24" s="71"/>
      <c r="F24" s="71">
        <v>2</v>
      </c>
      <c r="G24" s="71">
        <v>3</v>
      </c>
      <c r="H24" s="55">
        <f t="shared" si="0"/>
        <v>38</v>
      </c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</row>
    <row r="25" spans="1:35" ht="31.5">
      <c r="A25" s="25"/>
      <c r="B25" s="66" t="s">
        <v>293</v>
      </c>
      <c r="C25" s="52">
        <v>7</v>
      </c>
      <c r="D25" s="52"/>
      <c r="E25" s="52"/>
      <c r="F25" s="52"/>
      <c r="G25" s="52">
        <v>2</v>
      </c>
      <c r="H25" s="57">
        <f t="shared" si="0"/>
        <v>9</v>
      </c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</row>
    <row r="26" spans="1:35" ht="31.5" customHeight="1" thickBot="1">
      <c r="A26" s="25"/>
      <c r="B26" s="242" t="s">
        <v>294</v>
      </c>
      <c r="C26" s="53">
        <v>97</v>
      </c>
      <c r="D26" s="53"/>
      <c r="E26" s="53"/>
      <c r="F26" s="53">
        <v>5</v>
      </c>
      <c r="G26" s="53">
        <v>6</v>
      </c>
      <c r="H26" s="56">
        <f t="shared" si="0"/>
        <v>108</v>
      </c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</row>
    <row r="27" spans="1:35" ht="12.7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</row>
    <row r="28" spans="1:35" ht="12.7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</row>
    <row r="29" spans="1:35" ht="12.7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</row>
    <row r="30" spans="1:35" ht="12.7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</row>
    <row r="31" spans="1:35" ht="12.7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</row>
    <row r="32" spans="1:35" ht="12.7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</row>
    <row r="33" spans="1:35" ht="12.7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</row>
    <row r="34" spans="1:35" ht="12.75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</row>
    <row r="35" spans="1:35" ht="12.75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</row>
    <row r="36" spans="1:35" ht="12.75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</row>
    <row r="37" spans="1:35" ht="12.75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</row>
    <row r="38" spans="1:35" ht="12.75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</row>
    <row r="39" spans="1:35" ht="12.75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</row>
    <row r="40" spans="1:35" ht="12.75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</row>
    <row r="41" spans="1:35" ht="12.75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</row>
    <row r="42" spans="1:35" ht="12.75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</row>
    <row r="43" spans="1:35" ht="12.75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</row>
    <row r="44" spans="1:35" ht="12.75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</row>
    <row r="45" spans="1:35" ht="12.75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</row>
    <row r="46" spans="1:35" ht="12.75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</row>
    <row r="47" spans="1:35" ht="12.75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</row>
    <row r="48" spans="1:35" ht="12.75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</row>
    <row r="49" spans="1:35" ht="12.75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</row>
    <row r="50" spans="1:35" ht="12.75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</row>
    <row r="51" spans="1:35" ht="12.75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</row>
    <row r="52" spans="1:35" ht="12.75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</row>
    <row r="53" spans="1:35" ht="12.75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</row>
    <row r="54" spans="1:35" ht="12.75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</row>
    <row r="55" spans="1:35" ht="12.75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</row>
    <row r="56" spans="1:35" ht="12.75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</row>
    <row r="57" spans="1:35" ht="12.75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</row>
    <row r="58" spans="1:35" ht="12.75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</row>
    <row r="59" spans="1:35" ht="12.75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</row>
    <row r="60" spans="1:35" ht="12.75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</row>
    <row r="61" spans="1:35" ht="12.75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</row>
    <row r="62" spans="1:35" ht="12.75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</row>
    <row r="63" spans="1:35" ht="12.75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</row>
    <row r="64" spans="1:35" ht="12.75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</row>
    <row r="65" spans="1:35" ht="12.75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</row>
    <row r="66" spans="1:35" ht="12.75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</row>
    <row r="67" spans="1:35" ht="12.75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</row>
    <row r="68" spans="1:35" ht="12.75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</row>
    <row r="69" spans="1:35" ht="12.75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</row>
    <row r="70" spans="1:35" ht="12.75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</row>
    <row r="71" spans="1:35" ht="12.75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</row>
    <row r="72" spans="1:35" ht="12.75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</row>
    <row r="73" spans="1:35" ht="12.7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</row>
    <row r="74" spans="1:35" ht="12.75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</row>
    <row r="75" spans="1:35" ht="12.75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</row>
    <row r="76" spans="1:35" ht="12.75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</row>
    <row r="77" spans="1:35" ht="12.75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</row>
    <row r="78" spans="1:35" ht="12.75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</row>
    <row r="79" spans="1:35" ht="12.75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</row>
    <row r="80" spans="1:35" ht="12.75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</row>
    <row r="81" spans="1:35" ht="12.75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</row>
    <row r="82" spans="1:35" ht="12.75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</row>
    <row r="83" spans="1:35" ht="12.75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</row>
    <row r="84" spans="1:35" ht="12.75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</row>
    <row r="85" spans="1:35" ht="12.75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</row>
    <row r="86" spans="1:35" ht="12.75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</row>
    <row r="87" spans="1:35" ht="12.75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</row>
    <row r="88" spans="1:35" ht="12.75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</row>
    <row r="89" spans="1:35" ht="12.75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</row>
    <row r="90" spans="1:35" ht="12.75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</row>
    <row r="91" spans="1:35" ht="12.75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</row>
    <row r="92" spans="1:35" ht="12.75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</row>
    <row r="93" spans="1:35" ht="12.75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</row>
    <row r="94" spans="1:35" ht="12.75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</row>
    <row r="95" spans="1:35" ht="12.75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</row>
    <row r="96" spans="1:35" ht="12.75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</row>
    <row r="97" spans="1:35" ht="12.75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</row>
    <row r="98" spans="1:35" ht="12.75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</row>
    <row r="99" spans="1:35" ht="12.75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</row>
    <row r="100" spans="1:35" ht="12.75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</row>
    <row r="101" spans="1:35" ht="12.75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</row>
    <row r="102" spans="1:35" ht="12.75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</row>
    <row r="103" spans="1:35" ht="12.75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</row>
    <row r="104" spans="1:35" ht="12.75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</row>
    <row r="105" spans="1:35" ht="12.75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</row>
    <row r="106" spans="1:35" ht="12.75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</row>
    <row r="107" spans="1:35" ht="12.75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</row>
    <row r="108" spans="1:35" ht="12.75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</row>
    <row r="109" spans="1:35" ht="12.75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</row>
    <row r="110" spans="1:35" ht="12.75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</row>
    <row r="111" spans="1:35" ht="12.75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</row>
    <row r="112" spans="1:35" ht="12.75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</row>
    <row r="113" spans="1:35" ht="12.75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</row>
    <row r="114" spans="1:35" ht="12.75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</row>
    <row r="115" spans="1:35" ht="12.75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</row>
    <row r="116" spans="1:35" ht="12.75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</row>
    <row r="117" spans="1:35" ht="12.75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</row>
    <row r="118" spans="1:35" ht="12.75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</row>
    <row r="119" spans="1:35" ht="12.75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</row>
    <row r="120" spans="1:35" ht="12.75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</row>
    <row r="121" spans="1:35" ht="12.75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</row>
    <row r="122" spans="1:35" ht="12.75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</row>
    <row r="123" spans="1:35" ht="12.75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</row>
    <row r="124" spans="1:35" ht="12.75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</row>
    <row r="125" spans="1:35" ht="12.75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</row>
    <row r="126" spans="1:35" ht="12.75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</row>
    <row r="127" spans="1:35" ht="12.75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</row>
    <row r="128" spans="1:35" ht="12.75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</row>
    <row r="129" spans="1:35" ht="12.75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</row>
    <row r="130" spans="1:35" ht="12.75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</row>
    <row r="131" spans="1:35" ht="12.75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</row>
    <row r="132" spans="1:35" ht="12.75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</row>
    <row r="133" spans="1:35" ht="12.75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</row>
    <row r="134" spans="1:35" ht="12.75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</row>
    <row r="135" spans="1:35" ht="12.75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</row>
    <row r="136" spans="1:35" ht="12.75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</row>
    <row r="137" spans="1:35" ht="12.75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</row>
    <row r="138" spans="1:35" ht="12.75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</row>
    <row r="139" spans="1:35" ht="12.75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</row>
    <row r="140" spans="1:35" ht="12.75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</row>
    <row r="141" spans="1:35" ht="12.75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</row>
    <row r="142" spans="1:35" ht="12.75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</row>
    <row r="143" spans="1:35" ht="12.75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</row>
    <row r="144" spans="1:35" ht="12.75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</row>
    <row r="145" spans="1:35" ht="12.75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</row>
    <row r="146" spans="1:35" ht="12.75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</row>
    <row r="147" spans="1:35" ht="12.75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</row>
    <row r="148" spans="1:35" ht="12.75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</row>
    <row r="149" spans="1:35" ht="12.75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</row>
    <row r="150" spans="1:35" ht="12.75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</row>
    <row r="151" spans="1:35" ht="12.75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</row>
    <row r="152" spans="1:35" ht="12.75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</row>
    <row r="153" spans="1:35" ht="12.75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</row>
    <row r="154" spans="1:35" ht="12.75">
      <c r="A154" s="25"/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</row>
    <row r="155" spans="1:35" ht="12.75">
      <c r="A155" s="25"/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</row>
    <row r="156" spans="1:35" ht="12.75">
      <c r="A156" s="25"/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</row>
    <row r="157" spans="1:35" ht="12.75">
      <c r="A157" s="25"/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</row>
    <row r="158" spans="1:35" ht="12.75">
      <c r="A158" s="25"/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I158" s="25"/>
    </row>
    <row r="159" spans="1:35" ht="12.75">
      <c r="A159" s="25"/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  <c r="AI159" s="25"/>
    </row>
    <row r="160" spans="1:35" ht="12.75">
      <c r="A160" s="25"/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  <c r="AI160" s="25"/>
    </row>
    <row r="161" spans="1:35" ht="12.75">
      <c r="A161" s="25"/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  <c r="AI161" s="25"/>
    </row>
    <row r="162" spans="1:35" ht="12.75">
      <c r="A162" s="25"/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  <c r="AI162" s="25"/>
    </row>
    <row r="163" spans="1:35" ht="12.75">
      <c r="A163" s="25"/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</row>
    <row r="164" spans="1:35" ht="12.75">
      <c r="A164" s="25"/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25"/>
    </row>
    <row r="165" spans="1:35" ht="12.75">
      <c r="A165" s="25"/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</row>
    <row r="166" spans="1:35" ht="12.75">
      <c r="A166" s="25"/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</row>
    <row r="167" spans="1:35" ht="12.75">
      <c r="A167" s="25"/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25"/>
      <c r="AI167" s="25"/>
    </row>
    <row r="168" spans="1:35" ht="12.75">
      <c r="A168" s="25"/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</row>
    <row r="169" spans="1:35" ht="12.75">
      <c r="A169" s="25"/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  <c r="AI169" s="25"/>
    </row>
    <row r="170" spans="1:35" ht="12.75">
      <c r="A170" s="25"/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  <c r="AI170" s="25"/>
    </row>
    <row r="171" spans="1:35" ht="12.75">
      <c r="A171" s="25"/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  <c r="AI171" s="25"/>
    </row>
    <row r="172" spans="1:35" ht="12.75">
      <c r="A172" s="25"/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  <c r="AI172" s="25"/>
    </row>
    <row r="173" spans="1:35" ht="12.75">
      <c r="A173" s="25"/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25"/>
      <c r="AI173" s="25"/>
    </row>
    <row r="174" spans="1:35" ht="12.75">
      <c r="A174" s="25"/>
      <c r="B174" s="25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  <c r="AI174" s="25"/>
    </row>
    <row r="175" spans="1:35" ht="12.75">
      <c r="A175" s="25"/>
      <c r="B175" s="25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  <c r="AI175" s="25"/>
    </row>
    <row r="176" spans="1:35" ht="12.75">
      <c r="A176" s="25"/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  <c r="AI176" s="25"/>
    </row>
    <row r="177" spans="1:35" ht="12.75">
      <c r="A177" s="25"/>
      <c r="B177" s="25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  <c r="AI177" s="25"/>
    </row>
    <row r="178" spans="1:35" ht="12.75">
      <c r="A178" s="25"/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25"/>
      <c r="AI178" s="25"/>
    </row>
    <row r="179" spans="1:35" ht="12.75">
      <c r="A179" s="25"/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25"/>
      <c r="AI179" s="25"/>
    </row>
    <row r="180" spans="1:35" ht="12.75">
      <c r="A180" s="25"/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  <c r="AI180" s="25"/>
    </row>
    <row r="181" spans="1:35" ht="12.75">
      <c r="A181" s="25"/>
      <c r="B181" s="25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5"/>
      <c r="AI181" s="25"/>
    </row>
    <row r="182" spans="1:35" ht="12.75">
      <c r="A182" s="25"/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25"/>
      <c r="AI182" s="25"/>
    </row>
    <row r="183" spans="1:35" ht="12.75">
      <c r="A183" s="25"/>
      <c r="B183" s="25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  <c r="AI183" s="25"/>
    </row>
    <row r="184" spans="1:35" ht="12.75">
      <c r="A184" s="25"/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  <c r="AI184" s="25"/>
    </row>
    <row r="185" spans="1:35" ht="12.75">
      <c r="A185" s="25"/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  <c r="AI185" s="25"/>
    </row>
    <row r="186" spans="1:35" ht="12.75">
      <c r="A186" s="25"/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  <c r="AI186" s="25"/>
    </row>
    <row r="187" spans="1:35" ht="12.75">
      <c r="A187" s="25"/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  <c r="AI187" s="25"/>
    </row>
    <row r="188" spans="1:35" ht="12.75">
      <c r="A188" s="25"/>
      <c r="B188" s="25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5"/>
    </row>
    <row r="189" spans="1:35" ht="12.75">
      <c r="A189" s="25"/>
      <c r="B189" s="25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  <c r="AI189" s="25"/>
    </row>
    <row r="190" spans="1:35" ht="12.75">
      <c r="A190" s="25"/>
      <c r="B190" s="25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  <c r="AI190" s="25"/>
    </row>
    <row r="191" spans="1:35" ht="12.75">
      <c r="A191" s="25"/>
      <c r="B191" s="25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  <c r="AI191" s="25"/>
    </row>
    <row r="192" spans="1:35" ht="12.75">
      <c r="A192" s="25"/>
      <c r="B192" s="25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5"/>
    </row>
    <row r="193" spans="1:35" ht="12.75">
      <c r="A193" s="25"/>
      <c r="B193" s="25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5"/>
      <c r="AI193" s="25"/>
    </row>
    <row r="194" spans="1:35" ht="12.75">
      <c r="A194" s="25"/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  <c r="AI194" s="25"/>
    </row>
    <row r="195" spans="1:35" ht="12.75">
      <c r="A195" s="25"/>
      <c r="B195" s="25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  <c r="AI195" s="25"/>
    </row>
    <row r="196" spans="1:35" ht="12.75">
      <c r="A196" s="25"/>
      <c r="B196" s="25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/>
      <c r="AH196" s="25"/>
      <c r="AI196" s="25"/>
    </row>
    <row r="197" spans="1:35" ht="12.75">
      <c r="A197" s="25"/>
      <c r="B197" s="25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  <c r="AI197" s="25"/>
    </row>
    <row r="198" spans="1:35" ht="12.75">
      <c r="A198" s="25"/>
      <c r="B198" s="25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  <c r="AH198" s="25"/>
      <c r="AI198" s="25"/>
    </row>
    <row r="199" spans="1:35" ht="12.75">
      <c r="A199" s="25"/>
      <c r="B199" s="25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25"/>
      <c r="AI199" s="25"/>
    </row>
    <row r="200" spans="1:35" ht="12.75">
      <c r="A200" s="25"/>
      <c r="B200" s="25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  <c r="AI200" s="25"/>
    </row>
    <row r="201" spans="1:35" ht="12.75">
      <c r="A201" s="25"/>
      <c r="B201" s="25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  <c r="AH201" s="25"/>
      <c r="AI201" s="25"/>
    </row>
    <row r="202" spans="1:35" ht="12.75">
      <c r="A202" s="25"/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25"/>
      <c r="AI202" s="25"/>
    </row>
    <row r="203" spans="1:35" ht="12.75">
      <c r="A203" s="25"/>
      <c r="B203" s="25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/>
      <c r="AH203" s="25"/>
      <c r="AI203" s="25"/>
    </row>
    <row r="204" spans="1:35" ht="12.75">
      <c r="A204" s="25"/>
      <c r="B204" s="25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</row>
    <row r="205" spans="1:35" ht="12.75">
      <c r="A205" s="25"/>
      <c r="B205" s="25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25"/>
      <c r="AI205" s="25"/>
    </row>
    <row r="206" spans="1:35" ht="12.75">
      <c r="A206" s="25"/>
      <c r="B206" s="25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25"/>
      <c r="AI206" s="25"/>
    </row>
    <row r="207" spans="1:35" ht="12.75">
      <c r="A207" s="25"/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  <c r="AI207" s="25"/>
    </row>
    <row r="208" spans="1:35" ht="12.75">
      <c r="A208" s="25"/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  <c r="AI208" s="25"/>
    </row>
    <row r="209" spans="1:35" ht="12.75">
      <c r="A209" s="25"/>
      <c r="B209" s="25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  <c r="AI209" s="25"/>
    </row>
    <row r="210" spans="1:35" ht="12.75">
      <c r="A210" s="25"/>
      <c r="B210" s="25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  <c r="AH210" s="25"/>
      <c r="AI210" s="25"/>
    </row>
    <row r="211" spans="1:35" ht="12.75">
      <c r="A211" s="25"/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25"/>
      <c r="AI211" s="25"/>
    </row>
    <row r="212" spans="1:35" ht="12.75">
      <c r="A212" s="25"/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/>
      <c r="AH212" s="25"/>
      <c r="AI212" s="25"/>
    </row>
    <row r="213" spans="1:35" ht="12.75">
      <c r="A213" s="25"/>
      <c r="B213" s="25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/>
      <c r="AH213" s="25"/>
      <c r="AI213" s="25"/>
    </row>
    <row r="214" spans="1:35" ht="12.75">
      <c r="A214" s="25"/>
      <c r="B214" s="25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/>
      <c r="AH214" s="25"/>
      <c r="AI214" s="25"/>
    </row>
    <row r="215" spans="1:35" ht="12.75">
      <c r="A215" s="25"/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G215" s="25"/>
      <c r="AH215" s="25"/>
      <c r="AI215" s="25"/>
    </row>
    <row r="216" spans="1:35" ht="12.75">
      <c r="A216" s="25"/>
      <c r="B216" s="25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  <c r="AI216" s="25"/>
    </row>
    <row r="217" spans="1:35" ht="12.75">
      <c r="A217" s="25"/>
      <c r="B217" s="25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/>
      <c r="AH217" s="25"/>
      <c r="AI217" s="25"/>
    </row>
    <row r="218" spans="1:35" ht="12.75">
      <c r="A218" s="25"/>
      <c r="B218" s="25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  <c r="AG218" s="25"/>
      <c r="AH218" s="25"/>
      <c r="AI218" s="25"/>
    </row>
    <row r="219" spans="1:35" ht="12.75">
      <c r="A219" s="25"/>
      <c r="B219" s="25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  <c r="AG219" s="25"/>
      <c r="AH219" s="25"/>
      <c r="AI219" s="25"/>
    </row>
    <row r="220" spans="1:35" ht="12.75">
      <c r="A220" s="25"/>
      <c r="B220" s="25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/>
      <c r="AH220" s="25"/>
      <c r="AI220" s="25"/>
    </row>
    <row r="221" spans="1:35" ht="12.75">
      <c r="A221" s="25"/>
      <c r="B221" s="25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F221" s="25"/>
      <c r="AG221" s="25"/>
      <c r="AH221" s="25"/>
      <c r="AI221" s="25"/>
    </row>
    <row r="222" spans="1:35" ht="12.75">
      <c r="A222" s="25"/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F222" s="25"/>
      <c r="AG222" s="25"/>
      <c r="AH222" s="25"/>
      <c r="AI222" s="25"/>
    </row>
    <row r="223" spans="1:35" ht="12.75">
      <c r="A223" s="25"/>
      <c r="B223" s="25"/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  <c r="AF223" s="25"/>
      <c r="AG223" s="25"/>
      <c r="AH223" s="25"/>
      <c r="AI223" s="25"/>
    </row>
    <row r="224" spans="1:35" ht="12.75">
      <c r="A224" s="25"/>
      <c r="B224" s="25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  <c r="AG224" s="25"/>
      <c r="AH224" s="25"/>
      <c r="AI224" s="25"/>
    </row>
    <row r="225" spans="1:35" ht="12.75">
      <c r="A225" s="25"/>
      <c r="B225" s="25"/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  <c r="AE225" s="25"/>
      <c r="AF225" s="25"/>
      <c r="AG225" s="25"/>
      <c r="AH225" s="25"/>
      <c r="AI225" s="25"/>
    </row>
    <row r="226" spans="1:35" ht="12.75">
      <c r="A226" s="25"/>
      <c r="B226" s="25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  <c r="AE226" s="25"/>
      <c r="AF226" s="25"/>
      <c r="AG226" s="25"/>
      <c r="AH226" s="25"/>
      <c r="AI226" s="25"/>
    </row>
    <row r="227" spans="1:35" ht="12.75">
      <c r="A227" s="25"/>
      <c r="B227" s="25"/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  <c r="AE227" s="25"/>
      <c r="AF227" s="25"/>
      <c r="AG227" s="25"/>
      <c r="AH227" s="25"/>
      <c r="AI227" s="25"/>
    </row>
    <row r="228" spans="1:35" ht="12.75">
      <c r="A228" s="25"/>
      <c r="B228" s="25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  <c r="AG228" s="25"/>
      <c r="AH228" s="25"/>
      <c r="AI228" s="25"/>
    </row>
    <row r="229" spans="1:35" ht="12.75">
      <c r="A229" s="25"/>
      <c r="B229" s="25"/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  <c r="AE229" s="25"/>
      <c r="AF229" s="25"/>
      <c r="AG229" s="25"/>
      <c r="AH229" s="25"/>
      <c r="AI229" s="25"/>
    </row>
    <row r="230" spans="1:35" ht="12.75">
      <c r="A230" s="25"/>
      <c r="B230" s="25"/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  <c r="AA230" s="25"/>
      <c r="AB230" s="25"/>
      <c r="AC230" s="25"/>
      <c r="AD230" s="25"/>
      <c r="AE230" s="25"/>
      <c r="AF230" s="25"/>
      <c r="AG230" s="25"/>
      <c r="AH230" s="25"/>
      <c r="AI230" s="25"/>
    </row>
    <row r="231" spans="1:35" ht="12.75">
      <c r="A231" s="25"/>
      <c r="B231" s="25"/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  <c r="AE231" s="25"/>
      <c r="AF231" s="25"/>
      <c r="AG231" s="25"/>
      <c r="AH231" s="25"/>
      <c r="AI231" s="25"/>
    </row>
    <row r="232" spans="1:35" ht="12.75">
      <c r="A232" s="25"/>
      <c r="B232" s="25"/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  <c r="AE232" s="25"/>
      <c r="AF232" s="25"/>
      <c r="AG232" s="25"/>
      <c r="AH232" s="25"/>
      <c r="AI232" s="25"/>
    </row>
    <row r="233" spans="1:35" ht="12.75">
      <c r="A233" s="25"/>
      <c r="B233" s="25"/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  <c r="AE233" s="25"/>
      <c r="AF233" s="25"/>
      <c r="AG233" s="25"/>
      <c r="AH233" s="25"/>
      <c r="AI233" s="25"/>
    </row>
    <row r="234" spans="1:35" ht="12.75">
      <c r="A234" s="25"/>
      <c r="B234" s="25"/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  <c r="AE234" s="25"/>
      <c r="AF234" s="25"/>
      <c r="AG234" s="25"/>
      <c r="AH234" s="25"/>
      <c r="AI234" s="25"/>
    </row>
    <row r="235" spans="1:35" ht="12.75">
      <c r="A235" s="25"/>
      <c r="B235" s="25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  <c r="AE235" s="25"/>
      <c r="AF235" s="25"/>
      <c r="AG235" s="25"/>
      <c r="AH235" s="25"/>
      <c r="AI235" s="25"/>
    </row>
    <row r="236" spans="1:35" ht="12.75">
      <c r="A236" s="25"/>
      <c r="B236" s="25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  <c r="AE236" s="25"/>
      <c r="AF236" s="25"/>
      <c r="AG236" s="25"/>
      <c r="AH236" s="25"/>
      <c r="AI236" s="25"/>
    </row>
    <row r="237" spans="1:35" ht="12.75">
      <c r="A237" s="25"/>
      <c r="B237" s="25"/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  <c r="AE237" s="25"/>
      <c r="AF237" s="25"/>
      <c r="AG237" s="25"/>
      <c r="AH237" s="25"/>
      <c r="AI237" s="25"/>
    </row>
    <row r="238" spans="1:35" ht="12.75">
      <c r="A238" s="25"/>
      <c r="B238" s="25"/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  <c r="AE238" s="25"/>
      <c r="AF238" s="25"/>
      <c r="AG238" s="25"/>
      <c r="AH238" s="25"/>
      <c r="AI238" s="25"/>
    </row>
    <row r="239" spans="1:35" ht="12.75">
      <c r="A239" s="25"/>
      <c r="B239" s="25"/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  <c r="AE239" s="25"/>
      <c r="AF239" s="25"/>
      <c r="AG239" s="25"/>
      <c r="AH239" s="25"/>
      <c r="AI239" s="25"/>
    </row>
    <row r="240" spans="1:35" ht="12.75">
      <c r="A240" s="25"/>
      <c r="B240" s="25"/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/>
      <c r="AH240" s="25"/>
      <c r="AI240" s="25"/>
    </row>
    <row r="241" spans="1:35" ht="12.75">
      <c r="A241" s="25"/>
      <c r="B241" s="25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F241" s="25"/>
      <c r="AG241" s="25"/>
      <c r="AH241" s="25"/>
      <c r="AI241" s="25"/>
    </row>
    <row r="242" spans="1:35" ht="12.75">
      <c r="A242" s="25"/>
      <c r="B242" s="25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  <c r="AE242" s="25"/>
      <c r="AF242" s="25"/>
      <c r="AG242" s="25"/>
      <c r="AH242" s="25"/>
      <c r="AI242" s="25"/>
    </row>
    <row r="243" spans="1:35" ht="12.75">
      <c r="A243" s="25"/>
      <c r="B243" s="25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  <c r="AE243" s="25"/>
      <c r="AF243" s="25"/>
      <c r="AG243" s="25"/>
      <c r="AH243" s="25"/>
      <c r="AI243" s="25"/>
    </row>
    <row r="244" spans="1:35" ht="12.75">
      <c r="A244" s="25"/>
      <c r="B244" s="25"/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  <c r="AE244" s="25"/>
      <c r="AF244" s="25"/>
      <c r="AG244" s="25"/>
      <c r="AH244" s="25"/>
      <c r="AI244" s="25"/>
    </row>
    <row r="245" spans="1:35" ht="12.75">
      <c r="A245" s="25"/>
      <c r="B245" s="25"/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  <c r="AE245" s="25"/>
      <c r="AF245" s="25"/>
      <c r="AG245" s="25"/>
      <c r="AH245" s="25"/>
      <c r="AI245" s="25"/>
    </row>
    <row r="246" spans="1:35" ht="12.75">
      <c r="A246" s="25"/>
      <c r="B246" s="25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  <c r="AA246" s="25"/>
      <c r="AB246" s="25"/>
      <c r="AC246" s="25"/>
      <c r="AD246" s="25"/>
      <c r="AE246" s="25"/>
      <c r="AF246" s="25"/>
      <c r="AG246" s="25"/>
      <c r="AH246" s="25"/>
      <c r="AI246" s="25"/>
    </row>
    <row r="247" spans="1:35" ht="12.75">
      <c r="A247" s="25"/>
      <c r="B247" s="25"/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  <c r="AE247" s="25"/>
      <c r="AF247" s="25"/>
      <c r="AG247" s="25"/>
      <c r="AH247" s="25"/>
      <c r="AI247" s="25"/>
    </row>
    <row r="248" spans="1:35" ht="12.75">
      <c r="A248" s="25"/>
      <c r="B248" s="25"/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  <c r="AE248" s="25"/>
      <c r="AF248" s="25"/>
      <c r="AG248" s="25"/>
      <c r="AH248" s="25"/>
      <c r="AI248" s="25"/>
    </row>
    <row r="249" spans="1:35" ht="12.75">
      <c r="A249" s="25"/>
      <c r="B249" s="25"/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  <c r="AA249" s="25"/>
      <c r="AB249" s="25"/>
      <c r="AC249" s="25"/>
      <c r="AD249" s="25"/>
      <c r="AE249" s="25"/>
      <c r="AF249" s="25"/>
      <c r="AG249" s="25"/>
      <c r="AH249" s="25"/>
      <c r="AI249" s="25"/>
    </row>
    <row r="250" spans="1:35" ht="12.75">
      <c r="A250" s="25"/>
      <c r="B250" s="25"/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  <c r="AE250" s="25"/>
      <c r="AF250" s="25"/>
      <c r="AG250" s="25"/>
      <c r="AH250" s="25"/>
      <c r="AI250" s="25"/>
    </row>
    <row r="251" spans="1:35" ht="12.75">
      <c r="A251" s="25"/>
      <c r="B251" s="25"/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  <c r="AA251" s="25"/>
      <c r="AB251" s="25"/>
      <c r="AC251" s="25"/>
      <c r="AD251" s="25"/>
      <c r="AE251" s="25"/>
      <c r="AF251" s="25"/>
      <c r="AG251" s="25"/>
      <c r="AH251" s="25"/>
      <c r="AI251" s="25"/>
    </row>
    <row r="252" spans="1:35" ht="12.75">
      <c r="A252" s="25"/>
      <c r="B252" s="25"/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  <c r="AF252" s="25"/>
      <c r="AG252" s="25"/>
      <c r="AH252" s="25"/>
      <c r="AI252" s="25"/>
    </row>
    <row r="253" spans="1:35" ht="12.75">
      <c r="A253" s="25"/>
      <c r="B253" s="25"/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  <c r="AA253" s="25"/>
      <c r="AB253" s="25"/>
      <c r="AC253" s="25"/>
      <c r="AD253" s="25"/>
      <c r="AE253" s="25"/>
      <c r="AF253" s="25"/>
      <c r="AG253" s="25"/>
      <c r="AH253" s="25"/>
      <c r="AI253" s="25"/>
    </row>
    <row r="254" spans="1:35" ht="12.75">
      <c r="A254" s="25"/>
      <c r="B254" s="25"/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  <c r="AA254" s="25"/>
      <c r="AB254" s="25"/>
      <c r="AC254" s="25"/>
      <c r="AD254" s="25"/>
      <c r="AE254" s="25"/>
      <c r="AF254" s="25"/>
      <c r="AG254" s="25"/>
      <c r="AH254" s="25"/>
      <c r="AI254" s="25"/>
    </row>
    <row r="255" spans="1:35" ht="12.75">
      <c r="A255" s="25"/>
      <c r="B255" s="25"/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  <c r="AE255" s="25"/>
      <c r="AF255" s="25"/>
      <c r="AG255" s="25"/>
      <c r="AH255" s="25"/>
      <c r="AI255" s="25"/>
    </row>
    <row r="256" spans="1:35" ht="12.75">
      <c r="A256" s="25"/>
      <c r="B256" s="25"/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  <c r="AE256" s="25"/>
      <c r="AF256" s="25"/>
      <c r="AG256" s="25"/>
      <c r="AH256" s="25"/>
      <c r="AI256" s="25"/>
    </row>
    <row r="257" spans="1:35" ht="12.75">
      <c r="A257" s="25"/>
      <c r="B257" s="25"/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  <c r="AA257" s="25"/>
      <c r="AB257" s="25"/>
      <c r="AC257" s="25"/>
      <c r="AD257" s="25"/>
      <c r="AE257" s="25"/>
      <c r="AF257" s="25"/>
      <c r="AG257" s="25"/>
      <c r="AH257" s="25"/>
      <c r="AI257" s="25"/>
    </row>
    <row r="258" spans="1:35" ht="12.75">
      <c r="A258" s="25"/>
      <c r="B258" s="25"/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  <c r="AA258" s="25"/>
      <c r="AB258" s="25"/>
      <c r="AC258" s="25"/>
      <c r="AD258" s="25"/>
      <c r="AE258" s="25"/>
      <c r="AF258" s="25"/>
      <c r="AG258" s="25"/>
      <c r="AH258" s="25"/>
      <c r="AI258" s="25"/>
    </row>
    <row r="259" spans="1:35" ht="12.75">
      <c r="A259" s="25"/>
      <c r="B259" s="25"/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  <c r="AA259" s="25"/>
      <c r="AB259" s="25"/>
      <c r="AC259" s="25"/>
      <c r="AD259" s="25"/>
      <c r="AE259" s="25"/>
      <c r="AF259" s="25"/>
      <c r="AG259" s="25"/>
      <c r="AH259" s="25"/>
      <c r="AI259" s="25"/>
    </row>
    <row r="260" spans="1:35" ht="12.75">
      <c r="A260" s="25"/>
      <c r="B260" s="25"/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  <c r="AA260" s="25"/>
      <c r="AB260" s="25"/>
      <c r="AC260" s="25"/>
      <c r="AD260" s="25"/>
      <c r="AE260" s="25"/>
      <c r="AF260" s="25"/>
      <c r="AG260" s="25"/>
      <c r="AH260" s="25"/>
      <c r="AI260" s="25"/>
    </row>
    <row r="261" spans="1:35" ht="12.75">
      <c r="A261" s="25"/>
      <c r="B261" s="25"/>
      <c r="C261" s="25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  <c r="AA261" s="25"/>
      <c r="AB261" s="25"/>
      <c r="AC261" s="25"/>
      <c r="AD261" s="25"/>
      <c r="AE261" s="25"/>
      <c r="AF261" s="25"/>
      <c r="AG261" s="25"/>
      <c r="AH261" s="25"/>
      <c r="AI261" s="25"/>
    </row>
    <row r="262" spans="1:35" ht="12.75">
      <c r="A262" s="25"/>
      <c r="B262" s="25"/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  <c r="AA262" s="25"/>
      <c r="AB262" s="25"/>
      <c r="AC262" s="25"/>
      <c r="AD262" s="25"/>
      <c r="AE262" s="25"/>
      <c r="AF262" s="25"/>
      <c r="AG262" s="25"/>
      <c r="AH262" s="25"/>
      <c r="AI262" s="25"/>
    </row>
    <row r="263" spans="1:35" ht="12.75">
      <c r="A263" s="25"/>
      <c r="B263" s="25"/>
      <c r="C263" s="25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  <c r="AA263" s="25"/>
      <c r="AB263" s="25"/>
      <c r="AC263" s="25"/>
      <c r="AD263" s="25"/>
      <c r="AE263" s="25"/>
      <c r="AF263" s="25"/>
      <c r="AG263" s="25"/>
      <c r="AH263" s="25"/>
      <c r="AI263" s="25"/>
    </row>
    <row r="264" spans="1:35" ht="12.75">
      <c r="A264" s="25"/>
      <c r="B264" s="25"/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  <c r="AA264" s="25"/>
      <c r="AB264" s="25"/>
      <c r="AC264" s="25"/>
      <c r="AD264" s="25"/>
      <c r="AE264" s="25"/>
      <c r="AF264" s="25"/>
      <c r="AG264" s="25"/>
      <c r="AH264" s="25"/>
      <c r="AI264" s="25"/>
    </row>
    <row r="265" spans="1:35" ht="12.75">
      <c r="A265" s="25"/>
      <c r="B265" s="25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  <c r="AA265" s="25"/>
      <c r="AB265" s="25"/>
      <c r="AC265" s="25"/>
      <c r="AD265" s="25"/>
      <c r="AE265" s="25"/>
      <c r="AF265" s="25"/>
      <c r="AG265" s="25"/>
      <c r="AH265" s="25"/>
      <c r="AI265" s="25"/>
    </row>
    <row r="266" spans="1:35" ht="12.75">
      <c r="A266" s="25"/>
      <c r="B266" s="25"/>
      <c r="C266" s="25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  <c r="AA266" s="25"/>
      <c r="AB266" s="25"/>
      <c r="AC266" s="25"/>
      <c r="AD266" s="25"/>
      <c r="AE266" s="25"/>
      <c r="AF266" s="25"/>
      <c r="AG266" s="25"/>
      <c r="AH266" s="25"/>
      <c r="AI266" s="25"/>
    </row>
    <row r="267" spans="1:35" ht="12.75">
      <c r="A267" s="25"/>
      <c r="B267" s="25"/>
      <c r="C267" s="25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  <c r="AA267" s="25"/>
      <c r="AB267" s="25"/>
      <c r="AC267" s="25"/>
      <c r="AD267" s="25"/>
      <c r="AE267" s="25"/>
      <c r="AF267" s="25"/>
      <c r="AG267" s="25"/>
      <c r="AH267" s="25"/>
      <c r="AI267" s="25"/>
    </row>
    <row r="268" spans="1:35" ht="12.75">
      <c r="A268" s="25"/>
      <c r="B268" s="25"/>
      <c r="C268" s="25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  <c r="AA268" s="25"/>
      <c r="AB268" s="25"/>
      <c r="AC268" s="25"/>
      <c r="AD268" s="25"/>
      <c r="AE268" s="25"/>
      <c r="AF268" s="25"/>
      <c r="AG268" s="25"/>
      <c r="AH268" s="25"/>
      <c r="AI268" s="25"/>
    </row>
    <row r="269" spans="1:35" ht="12.75">
      <c r="A269" s="25"/>
      <c r="B269" s="25"/>
      <c r="C269" s="25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  <c r="AA269" s="25"/>
      <c r="AB269" s="25"/>
      <c r="AC269" s="25"/>
      <c r="AD269" s="25"/>
      <c r="AE269" s="25"/>
      <c r="AF269" s="25"/>
      <c r="AG269" s="25"/>
      <c r="AH269" s="25"/>
      <c r="AI269" s="25"/>
    </row>
    <row r="270" spans="1:35" ht="12.75">
      <c r="A270" s="25"/>
      <c r="B270" s="25"/>
      <c r="C270" s="25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  <c r="AA270" s="25"/>
      <c r="AB270" s="25"/>
      <c r="AC270" s="25"/>
      <c r="AD270" s="25"/>
      <c r="AE270" s="25"/>
      <c r="AF270" s="25"/>
      <c r="AG270" s="25"/>
      <c r="AH270" s="25"/>
      <c r="AI270" s="25"/>
    </row>
    <row r="271" spans="1:35" ht="12.75">
      <c r="A271" s="25"/>
      <c r="B271" s="25"/>
      <c r="C271" s="25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  <c r="AA271" s="25"/>
      <c r="AB271" s="25"/>
      <c r="AC271" s="25"/>
      <c r="AD271" s="25"/>
      <c r="AE271" s="25"/>
      <c r="AF271" s="25"/>
      <c r="AG271" s="25"/>
      <c r="AH271" s="25"/>
      <c r="AI271" s="25"/>
    </row>
    <row r="272" spans="1:35" ht="12.75">
      <c r="A272" s="25"/>
      <c r="B272" s="25"/>
      <c r="C272" s="25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  <c r="AA272" s="25"/>
      <c r="AB272" s="25"/>
      <c r="AC272" s="25"/>
      <c r="AD272" s="25"/>
      <c r="AE272" s="25"/>
      <c r="AF272" s="25"/>
      <c r="AG272" s="25"/>
      <c r="AH272" s="25"/>
      <c r="AI272" s="25"/>
    </row>
    <row r="273" spans="1:35" ht="12.75">
      <c r="A273" s="25"/>
      <c r="B273" s="25"/>
      <c r="C273" s="25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  <c r="AA273" s="25"/>
      <c r="AB273" s="25"/>
      <c r="AC273" s="25"/>
      <c r="AD273" s="25"/>
      <c r="AE273" s="25"/>
      <c r="AF273" s="25"/>
      <c r="AG273" s="25"/>
      <c r="AH273" s="25"/>
      <c r="AI273" s="25"/>
    </row>
    <row r="274" spans="1:35" ht="12.75">
      <c r="A274" s="25"/>
      <c r="B274" s="25"/>
      <c r="C274" s="25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  <c r="AA274" s="25"/>
      <c r="AB274" s="25"/>
      <c r="AC274" s="25"/>
      <c r="AD274" s="25"/>
      <c r="AE274" s="25"/>
      <c r="AF274" s="25"/>
      <c r="AG274" s="25"/>
      <c r="AH274" s="25"/>
      <c r="AI274" s="25"/>
    </row>
    <row r="275" spans="1:35" ht="12.75">
      <c r="A275" s="25"/>
      <c r="B275" s="25"/>
      <c r="C275" s="25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  <c r="AA275" s="25"/>
      <c r="AB275" s="25"/>
      <c r="AC275" s="25"/>
      <c r="AD275" s="25"/>
      <c r="AE275" s="25"/>
      <c r="AF275" s="25"/>
      <c r="AG275" s="25"/>
      <c r="AH275" s="25"/>
      <c r="AI275" s="25"/>
    </row>
    <row r="276" spans="1:35" ht="12.75">
      <c r="A276" s="25"/>
      <c r="B276" s="25"/>
      <c r="C276" s="25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  <c r="AE276" s="25"/>
      <c r="AF276" s="25"/>
      <c r="AG276" s="25"/>
      <c r="AH276" s="25"/>
      <c r="AI276" s="25"/>
    </row>
    <row r="277" spans="1:35" ht="12.75">
      <c r="A277" s="25"/>
      <c r="B277" s="25"/>
      <c r="C277" s="25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  <c r="AA277" s="25"/>
      <c r="AB277" s="25"/>
      <c r="AC277" s="25"/>
      <c r="AD277" s="25"/>
      <c r="AE277" s="25"/>
      <c r="AF277" s="25"/>
      <c r="AG277" s="25"/>
      <c r="AH277" s="25"/>
      <c r="AI277" s="25"/>
    </row>
    <row r="278" spans="1:35" ht="12.75">
      <c r="A278" s="25"/>
      <c r="B278" s="25"/>
      <c r="C278" s="25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  <c r="AA278" s="25"/>
      <c r="AB278" s="25"/>
      <c r="AC278" s="25"/>
      <c r="AD278" s="25"/>
      <c r="AE278" s="25"/>
      <c r="AF278" s="25"/>
      <c r="AG278" s="25"/>
      <c r="AH278" s="25"/>
      <c r="AI278" s="25"/>
    </row>
    <row r="279" spans="1:35" ht="12.75">
      <c r="A279" s="25"/>
      <c r="B279" s="25"/>
      <c r="C279" s="25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  <c r="AA279" s="25"/>
      <c r="AB279" s="25"/>
      <c r="AC279" s="25"/>
      <c r="AD279" s="25"/>
      <c r="AE279" s="25"/>
      <c r="AF279" s="25"/>
      <c r="AG279" s="25"/>
      <c r="AH279" s="25"/>
      <c r="AI279" s="25"/>
    </row>
    <row r="280" spans="1:35" ht="12.75">
      <c r="A280" s="25"/>
      <c r="B280" s="25"/>
      <c r="C280" s="25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  <c r="AA280" s="25"/>
      <c r="AB280" s="25"/>
      <c r="AC280" s="25"/>
      <c r="AD280" s="25"/>
      <c r="AE280" s="25"/>
      <c r="AF280" s="25"/>
      <c r="AG280" s="25"/>
      <c r="AH280" s="25"/>
      <c r="AI280" s="25"/>
    </row>
    <row r="281" spans="1:35" ht="12.75">
      <c r="A281" s="25"/>
      <c r="B281" s="25"/>
      <c r="C281" s="25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  <c r="AA281" s="25"/>
      <c r="AB281" s="25"/>
      <c r="AC281" s="25"/>
      <c r="AD281" s="25"/>
      <c r="AE281" s="25"/>
      <c r="AF281" s="25"/>
      <c r="AG281" s="25"/>
      <c r="AH281" s="25"/>
      <c r="AI281" s="25"/>
    </row>
    <row r="282" spans="1:35" ht="12.75">
      <c r="A282" s="25"/>
      <c r="B282" s="25"/>
      <c r="C282" s="25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  <c r="AA282" s="25"/>
      <c r="AB282" s="25"/>
      <c r="AC282" s="25"/>
      <c r="AD282" s="25"/>
      <c r="AE282" s="25"/>
      <c r="AF282" s="25"/>
      <c r="AG282" s="25"/>
      <c r="AH282" s="25"/>
      <c r="AI282" s="25"/>
    </row>
    <row r="283" spans="1:35" ht="12.75">
      <c r="A283" s="25"/>
      <c r="B283" s="25"/>
      <c r="C283" s="25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  <c r="AA283" s="25"/>
      <c r="AB283" s="25"/>
      <c r="AC283" s="25"/>
      <c r="AD283" s="25"/>
      <c r="AE283" s="25"/>
      <c r="AF283" s="25"/>
      <c r="AG283" s="25"/>
      <c r="AH283" s="25"/>
      <c r="AI283" s="25"/>
    </row>
    <row r="284" spans="1:35" ht="12.75">
      <c r="A284" s="25"/>
      <c r="B284" s="25"/>
      <c r="C284" s="25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  <c r="AA284" s="25"/>
      <c r="AB284" s="25"/>
      <c r="AC284" s="25"/>
      <c r="AD284" s="25"/>
      <c r="AE284" s="25"/>
      <c r="AF284" s="25"/>
      <c r="AG284" s="25"/>
      <c r="AH284" s="25"/>
      <c r="AI284" s="25"/>
    </row>
    <row r="285" spans="1:35" ht="12.75">
      <c r="A285" s="25"/>
      <c r="B285" s="25"/>
      <c r="C285" s="25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  <c r="AA285" s="25"/>
      <c r="AB285" s="25"/>
      <c r="AC285" s="25"/>
      <c r="AD285" s="25"/>
      <c r="AE285" s="25"/>
      <c r="AF285" s="25"/>
      <c r="AG285" s="25"/>
      <c r="AH285" s="25"/>
      <c r="AI285" s="25"/>
    </row>
    <row r="286" spans="1:35" ht="12.75">
      <c r="A286" s="25"/>
      <c r="B286" s="25"/>
      <c r="C286" s="25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  <c r="AA286" s="25"/>
      <c r="AB286" s="25"/>
      <c r="AC286" s="25"/>
      <c r="AD286" s="25"/>
      <c r="AE286" s="25"/>
      <c r="AF286" s="25"/>
      <c r="AG286" s="25"/>
      <c r="AH286" s="25"/>
      <c r="AI286" s="25"/>
    </row>
    <row r="287" spans="1:35" ht="12.75">
      <c r="A287" s="25"/>
      <c r="B287" s="25"/>
      <c r="C287" s="25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  <c r="AA287" s="25"/>
      <c r="AB287" s="25"/>
      <c r="AC287" s="25"/>
      <c r="AD287" s="25"/>
      <c r="AE287" s="25"/>
      <c r="AF287" s="25"/>
      <c r="AG287" s="25"/>
      <c r="AH287" s="25"/>
      <c r="AI287" s="25"/>
    </row>
    <row r="288" spans="1:35" ht="12.75">
      <c r="A288" s="25"/>
      <c r="B288" s="25"/>
      <c r="C288" s="25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  <c r="AA288" s="25"/>
      <c r="AB288" s="25"/>
      <c r="AC288" s="25"/>
      <c r="AD288" s="25"/>
      <c r="AE288" s="25"/>
      <c r="AF288" s="25"/>
      <c r="AG288" s="25"/>
      <c r="AH288" s="25"/>
      <c r="AI288" s="25"/>
    </row>
    <row r="289" spans="1:35" ht="12.75">
      <c r="A289" s="25"/>
      <c r="B289" s="25"/>
      <c r="C289" s="25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  <c r="AA289" s="25"/>
      <c r="AB289" s="25"/>
      <c r="AC289" s="25"/>
      <c r="AD289" s="25"/>
      <c r="AE289" s="25"/>
      <c r="AF289" s="25"/>
      <c r="AG289" s="25"/>
      <c r="AH289" s="25"/>
      <c r="AI289" s="25"/>
    </row>
    <row r="290" spans="1:35" ht="12.75">
      <c r="A290" s="25"/>
      <c r="B290" s="25"/>
      <c r="C290" s="25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  <c r="AA290" s="25"/>
      <c r="AB290" s="25"/>
      <c r="AC290" s="25"/>
      <c r="AD290" s="25"/>
      <c r="AE290" s="25"/>
      <c r="AF290" s="25"/>
      <c r="AG290" s="25"/>
      <c r="AH290" s="25"/>
      <c r="AI290" s="25"/>
    </row>
    <row r="291" spans="1:35" ht="12.75">
      <c r="A291" s="25"/>
      <c r="B291" s="25"/>
      <c r="C291" s="25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  <c r="AA291" s="25"/>
      <c r="AB291" s="25"/>
      <c r="AC291" s="25"/>
      <c r="AD291" s="25"/>
      <c r="AE291" s="25"/>
      <c r="AF291" s="25"/>
      <c r="AG291" s="25"/>
      <c r="AH291" s="25"/>
      <c r="AI291" s="25"/>
    </row>
    <row r="292" spans="1:35" ht="12.75">
      <c r="A292" s="25"/>
      <c r="B292" s="25"/>
      <c r="C292" s="25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  <c r="AA292" s="25"/>
      <c r="AB292" s="25"/>
      <c r="AC292" s="25"/>
      <c r="AD292" s="25"/>
      <c r="AE292" s="25"/>
      <c r="AF292" s="25"/>
      <c r="AG292" s="25"/>
      <c r="AH292" s="25"/>
      <c r="AI292" s="25"/>
    </row>
    <row r="293" spans="1:35" ht="12.75">
      <c r="A293" s="25"/>
      <c r="B293" s="25"/>
      <c r="C293" s="25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  <c r="AA293" s="25"/>
      <c r="AB293" s="25"/>
      <c r="AC293" s="25"/>
      <c r="AD293" s="25"/>
      <c r="AE293" s="25"/>
      <c r="AF293" s="25"/>
      <c r="AG293" s="25"/>
      <c r="AH293" s="25"/>
      <c r="AI293" s="25"/>
    </row>
    <row r="294" spans="1:35" ht="12.75">
      <c r="A294" s="25"/>
      <c r="B294" s="25"/>
      <c r="C294" s="25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  <c r="AA294" s="25"/>
      <c r="AB294" s="25"/>
      <c r="AC294" s="25"/>
      <c r="AD294" s="25"/>
      <c r="AE294" s="25"/>
      <c r="AF294" s="25"/>
      <c r="AG294" s="25"/>
      <c r="AH294" s="25"/>
      <c r="AI294" s="25"/>
    </row>
    <row r="295" spans="1:35" ht="12.75">
      <c r="A295" s="25"/>
      <c r="B295" s="25"/>
      <c r="C295" s="25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  <c r="AA295" s="25"/>
      <c r="AB295" s="25"/>
      <c r="AC295" s="25"/>
      <c r="AD295" s="25"/>
      <c r="AE295" s="25"/>
      <c r="AF295" s="25"/>
      <c r="AG295" s="25"/>
      <c r="AH295" s="25"/>
      <c r="AI295" s="25"/>
    </row>
    <row r="296" spans="1:35" ht="12.75">
      <c r="A296" s="25"/>
      <c r="B296" s="25"/>
      <c r="C296" s="25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  <c r="AA296" s="25"/>
      <c r="AB296" s="25"/>
      <c r="AC296" s="25"/>
      <c r="AD296" s="25"/>
      <c r="AE296" s="25"/>
      <c r="AF296" s="25"/>
      <c r="AG296" s="25"/>
      <c r="AH296" s="25"/>
      <c r="AI296" s="25"/>
    </row>
    <row r="297" spans="1:35" ht="12.75">
      <c r="A297" s="25"/>
      <c r="B297" s="25"/>
      <c r="C297" s="25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  <c r="AA297" s="25"/>
      <c r="AB297" s="25"/>
      <c r="AC297" s="25"/>
      <c r="AD297" s="25"/>
      <c r="AE297" s="25"/>
      <c r="AF297" s="25"/>
      <c r="AG297" s="25"/>
      <c r="AH297" s="25"/>
      <c r="AI297" s="25"/>
    </row>
    <row r="298" spans="1:35" ht="12.75">
      <c r="A298" s="25"/>
      <c r="B298" s="25"/>
      <c r="C298" s="25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  <c r="AA298" s="25"/>
      <c r="AB298" s="25"/>
      <c r="AC298" s="25"/>
      <c r="AD298" s="25"/>
      <c r="AE298" s="25"/>
      <c r="AF298" s="25"/>
      <c r="AG298" s="25"/>
      <c r="AH298" s="25"/>
      <c r="AI298" s="25"/>
    </row>
    <row r="299" spans="1:35" ht="12.75">
      <c r="A299" s="25"/>
      <c r="B299" s="25"/>
      <c r="C299" s="25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  <c r="AA299" s="25"/>
      <c r="AB299" s="25"/>
      <c r="AC299" s="25"/>
      <c r="AD299" s="25"/>
      <c r="AE299" s="25"/>
      <c r="AF299" s="25"/>
      <c r="AG299" s="25"/>
      <c r="AH299" s="25"/>
      <c r="AI299" s="25"/>
    </row>
    <row r="300" spans="1:35" ht="12.75">
      <c r="A300" s="25"/>
      <c r="B300" s="25"/>
      <c r="C300" s="25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  <c r="AA300" s="25"/>
      <c r="AB300" s="25"/>
      <c r="AC300" s="25"/>
      <c r="AD300" s="25"/>
      <c r="AE300" s="25"/>
      <c r="AF300" s="25"/>
      <c r="AG300" s="25"/>
      <c r="AH300" s="25"/>
      <c r="AI300" s="25"/>
    </row>
    <row r="301" spans="1:35" ht="12.75">
      <c r="A301" s="25"/>
      <c r="B301" s="25"/>
      <c r="C301" s="25"/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5"/>
      <c r="AA301" s="25"/>
      <c r="AB301" s="25"/>
      <c r="AC301" s="25"/>
      <c r="AD301" s="25"/>
      <c r="AE301" s="25"/>
      <c r="AF301" s="25"/>
      <c r="AG301" s="25"/>
      <c r="AH301" s="25"/>
      <c r="AI301" s="25"/>
    </row>
    <row r="302" spans="1:35" ht="12.75">
      <c r="A302" s="25"/>
      <c r="B302" s="25"/>
      <c r="C302" s="25"/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25"/>
      <c r="AA302" s="25"/>
      <c r="AB302" s="25"/>
      <c r="AC302" s="25"/>
      <c r="AD302" s="25"/>
      <c r="AE302" s="25"/>
      <c r="AF302" s="25"/>
      <c r="AG302" s="25"/>
      <c r="AH302" s="25"/>
      <c r="AI302" s="25"/>
    </row>
    <row r="303" spans="1:35" ht="12.75">
      <c r="A303" s="25"/>
      <c r="B303" s="25"/>
      <c r="C303" s="25"/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5"/>
      <c r="AA303" s="25"/>
      <c r="AB303" s="25"/>
      <c r="AC303" s="25"/>
      <c r="AD303" s="25"/>
      <c r="AE303" s="25"/>
      <c r="AF303" s="25"/>
      <c r="AG303" s="25"/>
      <c r="AH303" s="25"/>
      <c r="AI303" s="25"/>
    </row>
    <row r="304" spans="1:35" ht="12.75">
      <c r="A304" s="25"/>
      <c r="B304" s="25"/>
      <c r="C304" s="25"/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5"/>
      <c r="AA304" s="25"/>
      <c r="AB304" s="25"/>
      <c r="AC304" s="25"/>
      <c r="AD304" s="25"/>
      <c r="AE304" s="25"/>
      <c r="AF304" s="25"/>
      <c r="AG304" s="25"/>
      <c r="AH304" s="25"/>
      <c r="AI304" s="25"/>
    </row>
    <row r="305" spans="1:35" ht="12.75">
      <c r="A305" s="25"/>
      <c r="B305" s="25"/>
      <c r="C305" s="25"/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5"/>
      <c r="AA305" s="25"/>
      <c r="AB305" s="25"/>
      <c r="AC305" s="25"/>
      <c r="AD305" s="25"/>
      <c r="AE305" s="25"/>
      <c r="AF305" s="25"/>
      <c r="AG305" s="25"/>
      <c r="AH305" s="25"/>
      <c r="AI305" s="25"/>
    </row>
    <row r="306" spans="1:35" ht="12.75">
      <c r="A306" s="25"/>
      <c r="B306" s="25"/>
      <c r="C306" s="25"/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25"/>
      <c r="AA306" s="25"/>
      <c r="AB306" s="25"/>
      <c r="AC306" s="25"/>
      <c r="AD306" s="25"/>
      <c r="AE306" s="25"/>
      <c r="AF306" s="25"/>
      <c r="AG306" s="25"/>
      <c r="AH306" s="25"/>
      <c r="AI306" s="25"/>
    </row>
    <row r="307" spans="1:35" ht="12.75">
      <c r="A307" s="25"/>
      <c r="B307" s="25"/>
      <c r="C307" s="25"/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25"/>
      <c r="AA307" s="25"/>
      <c r="AB307" s="25"/>
      <c r="AC307" s="25"/>
      <c r="AD307" s="25"/>
      <c r="AE307" s="25"/>
      <c r="AF307" s="25"/>
      <c r="AG307" s="25"/>
      <c r="AH307" s="25"/>
      <c r="AI307" s="25"/>
    </row>
    <row r="308" spans="1:35" ht="12.75">
      <c r="A308" s="25"/>
      <c r="B308" s="25"/>
      <c r="C308" s="25"/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  <c r="Z308" s="25"/>
      <c r="AA308" s="25"/>
      <c r="AB308" s="25"/>
      <c r="AC308" s="25"/>
      <c r="AD308" s="25"/>
      <c r="AE308" s="25"/>
      <c r="AF308" s="25"/>
      <c r="AG308" s="25"/>
      <c r="AH308" s="25"/>
      <c r="AI308" s="25"/>
    </row>
    <row r="309" spans="1:35" ht="12.75">
      <c r="A309" s="25"/>
      <c r="B309" s="25"/>
      <c r="C309" s="25"/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/>
      <c r="AA309" s="25"/>
      <c r="AB309" s="25"/>
      <c r="AC309" s="25"/>
      <c r="AD309" s="25"/>
      <c r="AE309" s="25"/>
      <c r="AF309" s="25"/>
      <c r="AG309" s="25"/>
      <c r="AH309" s="25"/>
      <c r="AI309" s="25"/>
    </row>
    <row r="310" spans="1:35" ht="12.75">
      <c r="A310" s="25"/>
      <c r="B310" s="25"/>
      <c r="C310" s="25"/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Z310" s="25"/>
      <c r="AA310" s="25"/>
      <c r="AB310" s="25"/>
      <c r="AC310" s="25"/>
      <c r="AD310" s="25"/>
      <c r="AE310" s="25"/>
      <c r="AF310" s="25"/>
      <c r="AG310" s="25"/>
      <c r="AH310" s="25"/>
      <c r="AI310" s="25"/>
    </row>
    <row r="311" spans="1:35" ht="12.75">
      <c r="A311" s="25"/>
      <c r="B311" s="25"/>
      <c r="C311" s="25"/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  <c r="Z311" s="25"/>
      <c r="AA311" s="25"/>
      <c r="AB311" s="25"/>
      <c r="AC311" s="25"/>
      <c r="AD311" s="25"/>
      <c r="AE311" s="25"/>
      <c r="AF311" s="25"/>
      <c r="AG311" s="25"/>
      <c r="AH311" s="25"/>
      <c r="AI311" s="25"/>
    </row>
    <row r="312" spans="1:35" ht="12.75">
      <c r="A312" s="25"/>
      <c r="B312" s="25"/>
      <c r="C312" s="25"/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25"/>
      <c r="AA312" s="25"/>
      <c r="AB312" s="25"/>
      <c r="AC312" s="25"/>
      <c r="AD312" s="25"/>
      <c r="AE312" s="25"/>
      <c r="AF312" s="25"/>
      <c r="AG312" s="25"/>
      <c r="AH312" s="25"/>
      <c r="AI312" s="25"/>
    </row>
    <row r="313" spans="1:35" ht="12.75">
      <c r="A313" s="25"/>
      <c r="B313" s="25"/>
      <c r="C313" s="25"/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25"/>
      <c r="AA313" s="25"/>
      <c r="AB313" s="25"/>
      <c r="AC313" s="25"/>
      <c r="AD313" s="25"/>
      <c r="AE313" s="25"/>
      <c r="AF313" s="25"/>
      <c r="AG313" s="25"/>
      <c r="AH313" s="25"/>
      <c r="AI313" s="25"/>
    </row>
    <row r="314" spans="1:35" ht="12.75">
      <c r="A314" s="25"/>
      <c r="B314" s="25"/>
      <c r="C314" s="25"/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25"/>
      <c r="AA314" s="25"/>
      <c r="AB314" s="25"/>
      <c r="AC314" s="25"/>
      <c r="AD314" s="25"/>
      <c r="AE314" s="25"/>
      <c r="AF314" s="25"/>
      <c r="AG314" s="25"/>
      <c r="AH314" s="25"/>
      <c r="AI314" s="25"/>
    </row>
    <row r="315" spans="1:35" ht="12.75">
      <c r="A315" s="25"/>
      <c r="B315" s="25"/>
      <c r="C315" s="25"/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25"/>
      <c r="AA315" s="25"/>
      <c r="AB315" s="25"/>
      <c r="AC315" s="25"/>
      <c r="AD315" s="25"/>
      <c r="AE315" s="25"/>
      <c r="AF315" s="25"/>
      <c r="AG315" s="25"/>
      <c r="AH315" s="25"/>
      <c r="AI315" s="25"/>
    </row>
    <row r="316" spans="1:35" ht="12.75">
      <c r="A316" s="25"/>
      <c r="B316" s="25"/>
      <c r="C316" s="25"/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25"/>
      <c r="AA316" s="25"/>
      <c r="AB316" s="25"/>
      <c r="AC316" s="25"/>
      <c r="AD316" s="25"/>
      <c r="AE316" s="25"/>
      <c r="AF316" s="25"/>
      <c r="AG316" s="25"/>
      <c r="AH316" s="25"/>
      <c r="AI316" s="25"/>
    </row>
    <row r="317" spans="1:35" ht="12.75">
      <c r="A317" s="25"/>
      <c r="B317" s="25"/>
      <c r="C317" s="25"/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25"/>
      <c r="AA317" s="25"/>
      <c r="AB317" s="25"/>
      <c r="AC317" s="25"/>
      <c r="AD317" s="25"/>
      <c r="AE317" s="25"/>
      <c r="AF317" s="25"/>
      <c r="AG317" s="25"/>
      <c r="AH317" s="25"/>
      <c r="AI317" s="25"/>
    </row>
    <row r="318" spans="1:35" ht="12.75">
      <c r="A318" s="25"/>
      <c r="B318" s="25"/>
      <c r="C318" s="25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  <c r="Z318" s="25"/>
      <c r="AA318" s="25"/>
      <c r="AB318" s="25"/>
      <c r="AC318" s="25"/>
      <c r="AD318" s="25"/>
      <c r="AE318" s="25"/>
      <c r="AF318" s="25"/>
      <c r="AG318" s="25"/>
      <c r="AH318" s="25"/>
      <c r="AI318" s="25"/>
    </row>
    <row r="319" spans="1:35" ht="12.75">
      <c r="A319" s="25"/>
      <c r="B319" s="25"/>
      <c r="C319" s="25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25"/>
      <c r="AA319" s="25"/>
      <c r="AB319" s="25"/>
      <c r="AC319" s="25"/>
      <c r="AD319" s="25"/>
      <c r="AE319" s="25"/>
      <c r="AF319" s="25"/>
      <c r="AG319" s="25"/>
      <c r="AH319" s="25"/>
      <c r="AI319" s="25"/>
    </row>
    <row r="320" spans="1:35" ht="12.75">
      <c r="A320" s="25"/>
      <c r="B320" s="25"/>
      <c r="C320" s="25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25"/>
      <c r="AA320" s="25"/>
      <c r="AB320" s="25"/>
      <c r="AC320" s="25"/>
      <c r="AD320" s="25"/>
      <c r="AE320" s="25"/>
      <c r="AF320" s="25"/>
      <c r="AG320" s="25"/>
      <c r="AH320" s="25"/>
      <c r="AI320" s="25"/>
    </row>
    <row r="321" spans="1:35" ht="12.75">
      <c r="A321" s="25"/>
      <c r="B321" s="25"/>
      <c r="C321" s="25"/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  <c r="Z321" s="25"/>
      <c r="AA321" s="25"/>
      <c r="AB321" s="25"/>
      <c r="AC321" s="25"/>
      <c r="AD321" s="25"/>
      <c r="AE321" s="25"/>
      <c r="AF321" s="25"/>
      <c r="AG321" s="25"/>
      <c r="AH321" s="25"/>
      <c r="AI321" s="25"/>
    </row>
    <row r="322" spans="1:35" ht="12.75">
      <c r="A322" s="25"/>
      <c r="B322" s="25"/>
      <c r="C322" s="25"/>
      <c r="D322" s="25"/>
      <c r="E322" s="25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  <c r="Z322" s="25"/>
      <c r="AA322" s="25"/>
      <c r="AB322" s="25"/>
      <c r="AC322" s="25"/>
      <c r="AD322" s="25"/>
      <c r="AE322" s="25"/>
      <c r="AF322" s="25"/>
      <c r="AG322" s="25"/>
      <c r="AH322" s="25"/>
      <c r="AI322" s="25"/>
    </row>
    <row r="323" spans="1:35" ht="12.75">
      <c r="A323" s="25"/>
      <c r="B323" s="25"/>
      <c r="C323" s="25"/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  <c r="Z323" s="25"/>
      <c r="AA323" s="25"/>
      <c r="AB323" s="25"/>
      <c r="AC323" s="25"/>
      <c r="AD323" s="25"/>
      <c r="AE323" s="25"/>
      <c r="AF323" s="25"/>
      <c r="AG323" s="25"/>
      <c r="AH323" s="25"/>
      <c r="AI323" s="25"/>
    </row>
    <row r="324" spans="1:35" ht="12.75">
      <c r="A324" s="25"/>
      <c r="B324" s="25"/>
      <c r="C324" s="25"/>
      <c r="D324" s="25"/>
      <c r="E324" s="25"/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  <c r="Z324" s="25"/>
      <c r="AA324" s="25"/>
      <c r="AB324" s="25"/>
      <c r="AC324" s="25"/>
      <c r="AD324" s="25"/>
      <c r="AE324" s="25"/>
      <c r="AF324" s="25"/>
      <c r="AG324" s="25"/>
      <c r="AH324" s="25"/>
      <c r="AI324" s="25"/>
    </row>
    <row r="325" spans="1:35" ht="12.75">
      <c r="A325" s="25"/>
      <c r="B325" s="25"/>
      <c r="C325" s="25"/>
      <c r="D325" s="25"/>
      <c r="E325" s="25"/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  <c r="Z325" s="25"/>
      <c r="AA325" s="25"/>
      <c r="AB325" s="25"/>
      <c r="AC325" s="25"/>
      <c r="AD325" s="25"/>
      <c r="AE325" s="25"/>
      <c r="AF325" s="25"/>
      <c r="AG325" s="25"/>
      <c r="AH325" s="25"/>
      <c r="AI325" s="25"/>
    </row>
    <row r="326" spans="1:35" ht="12.75">
      <c r="A326" s="25"/>
      <c r="B326" s="25"/>
      <c r="C326" s="25"/>
      <c r="D326" s="25"/>
      <c r="E326" s="25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25"/>
      <c r="AA326" s="25"/>
      <c r="AB326" s="25"/>
      <c r="AC326" s="25"/>
      <c r="AD326" s="25"/>
      <c r="AE326" s="25"/>
      <c r="AF326" s="25"/>
      <c r="AG326" s="25"/>
      <c r="AH326" s="25"/>
      <c r="AI326" s="25"/>
    </row>
    <row r="327" spans="1:35" ht="12.75">
      <c r="A327" s="25"/>
      <c r="B327" s="25"/>
      <c r="C327" s="25"/>
      <c r="D327" s="25"/>
      <c r="E327" s="25"/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  <c r="Z327" s="25"/>
      <c r="AA327" s="25"/>
      <c r="AB327" s="25"/>
      <c r="AC327" s="25"/>
      <c r="AD327" s="25"/>
      <c r="AE327" s="25"/>
      <c r="AF327" s="25"/>
      <c r="AG327" s="25"/>
      <c r="AH327" s="25"/>
      <c r="AI327" s="25"/>
    </row>
    <row r="328" spans="1:35" ht="12.75">
      <c r="A328" s="25"/>
      <c r="B328" s="25"/>
      <c r="C328" s="25"/>
      <c r="D328" s="25"/>
      <c r="E328" s="25"/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25"/>
      <c r="AA328" s="25"/>
      <c r="AB328" s="25"/>
      <c r="AC328" s="25"/>
      <c r="AD328" s="25"/>
      <c r="AE328" s="25"/>
      <c r="AF328" s="25"/>
      <c r="AG328" s="25"/>
      <c r="AH328" s="25"/>
      <c r="AI328" s="25"/>
    </row>
    <row r="329" spans="1:35" ht="12.75">
      <c r="A329" s="25"/>
      <c r="B329" s="25"/>
      <c r="C329" s="25"/>
      <c r="D329" s="25"/>
      <c r="E329" s="25"/>
      <c r="F329" s="25"/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  <c r="Z329" s="25"/>
      <c r="AA329" s="25"/>
      <c r="AB329" s="25"/>
      <c r="AC329" s="25"/>
      <c r="AD329" s="25"/>
      <c r="AE329" s="25"/>
      <c r="AF329" s="25"/>
      <c r="AG329" s="25"/>
      <c r="AH329" s="25"/>
      <c r="AI329" s="25"/>
    </row>
    <row r="330" spans="1:35" ht="12.75">
      <c r="A330" s="25"/>
      <c r="B330" s="25"/>
      <c r="C330" s="25"/>
      <c r="D330" s="25"/>
      <c r="E330" s="25"/>
      <c r="F330" s="25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  <c r="Z330" s="25"/>
      <c r="AA330" s="25"/>
      <c r="AB330" s="25"/>
      <c r="AC330" s="25"/>
      <c r="AD330" s="25"/>
      <c r="AE330" s="25"/>
      <c r="AF330" s="25"/>
      <c r="AG330" s="25"/>
      <c r="AH330" s="25"/>
      <c r="AI330" s="25"/>
    </row>
    <row r="331" spans="1:35" ht="12.75">
      <c r="A331" s="25"/>
      <c r="B331" s="25"/>
      <c r="C331" s="25"/>
      <c r="D331" s="25"/>
      <c r="E331" s="25"/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  <c r="Z331" s="25"/>
      <c r="AA331" s="25"/>
      <c r="AB331" s="25"/>
      <c r="AC331" s="25"/>
      <c r="AD331" s="25"/>
      <c r="AE331" s="25"/>
      <c r="AF331" s="25"/>
      <c r="AG331" s="25"/>
      <c r="AH331" s="25"/>
      <c r="AI331" s="25"/>
    </row>
    <row r="332" spans="1:35" ht="12.75">
      <c r="A332" s="25"/>
      <c r="B332" s="25"/>
      <c r="C332" s="25"/>
      <c r="D332" s="25"/>
      <c r="E332" s="25"/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  <c r="Z332" s="25"/>
      <c r="AA332" s="25"/>
      <c r="AB332" s="25"/>
      <c r="AC332" s="25"/>
      <c r="AD332" s="25"/>
      <c r="AE332" s="25"/>
      <c r="AF332" s="25"/>
      <c r="AG332" s="25"/>
      <c r="AH332" s="25"/>
      <c r="AI332" s="25"/>
    </row>
    <row r="333" spans="1:35" ht="12.75">
      <c r="A333" s="25"/>
      <c r="B333" s="25"/>
      <c r="C333" s="25"/>
      <c r="D333" s="25"/>
      <c r="E333" s="25"/>
      <c r="F333" s="25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  <c r="Z333" s="25"/>
      <c r="AA333" s="25"/>
      <c r="AB333" s="25"/>
      <c r="AC333" s="25"/>
      <c r="AD333" s="25"/>
      <c r="AE333" s="25"/>
      <c r="AF333" s="25"/>
      <c r="AG333" s="25"/>
      <c r="AH333" s="25"/>
      <c r="AI333" s="25"/>
    </row>
    <row r="334" spans="1:35" ht="12.75">
      <c r="A334" s="25"/>
      <c r="B334" s="25"/>
      <c r="C334" s="25"/>
      <c r="D334" s="25"/>
      <c r="E334" s="25"/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  <c r="Z334" s="25"/>
      <c r="AA334" s="25"/>
      <c r="AB334" s="25"/>
      <c r="AC334" s="25"/>
      <c r="AD334" s="25"/>
      <c r="AE334" s="25"/>
      <c r="AF334" s="25"/>
      <c r="AG334" s="25"/>
      <c r="AH334" s="25"/>
      <c r="AI334" s="25"/>
    </row>
    <row r="335" spans="1:35" ht="12.75">
      <c r="A335" s="25"/>
      <c r="B335" s="25"/>
      <c r="C335" s="25"/>
      <c r="D335" s="25"/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  <c r="Z335" s="25"/>
      <c r="AA335" s="25"/>
      <c r="AB335" s="25"/>
      <c r="AC335" s="25"/>
      <c r="AD335" s="25"/>
      <c r="AE335" s="25"/>
      <c r="AF335" s="25"/>
      <c r="AG335" s="25"/>
      <c r="AH335" s="25"/>
      <c r="AI335" s="25"/>
    </row>
    <row r="336" spans="1:35" ht="12.75">
      <c r="A336" s="25"/>
      <c r="B336" s="25"/>
      <c r="C336" s="25"/>
      <c r="D336" s="25"/>
      <c r="E336" s="25"/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  <c r="Z336" s="25"/>
      <c r="AA336" s="25"/>
      <c r="AB336" s="25"/>
      <c r="AC336" s="25"/>
      <c r="AD336" s="25"/>
      <c r="AE336" s="25"/>
      <c r="AF336" s="25"/>
      <c r="AG336" s="25"/>
      <c r="AH336" s="25"/>
      <c r="AI336" s="25"/>
    </row>
    <row r="337" spans="1:35" ht="12.75">
      <c r="A337" s="25"/>
      <c r="B337" s="25"/>
      <c r="C337" s="25"/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  <c r="Z337" s="25"/>
      <c r="AA337" s="25"/>
      <c r="AB337" s="25"/>
      <c r="AC337" s="25"/>
      <c r="AD337" s="25"/>
      <c r="AE337" s="25"/>
      <c r="AF337" s="25"/>
      <c r="AG337" s="25"/>
      <c r="AH337" s="25"/>
      <c r="AI337" s="25"/>
    </row>
    <row r="338" spans="1:35" ht="12.75">
      <c r="A338" s="25"/>
      <c r="B338" s="25"/>
      <c r="C338" s="25"/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25"/>
      <c r="AA338" s="25"/>
      <c r="AB338" s="25"/>
      <c r="AC338" s="25"/>
      <c r="AD338" s="25"/>
      <c r="AE338" s="25"/>
      <c r="AF338" s="25"/>
      <c r="AG338" s="25"/>
      <c r="AH338" s="25"/>
      <c r="AI338" s="25"/>
    </row>
    <row r="339" spans="1:35" ht="12.75">
      <c r="A339" s="25"/>
      <c r="B339" s="25"/>
      <c r="C339" s="25"/>
      <c r="D339" s="25"/>
      <c r="E339" s="25"/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  <c r="Z339" s="25"/>
      <c r="AA339" s="25"/>
      <c r="AB339" s="25"/>
      <c r="AC339" s="25"/>
      <c r="AD339" s="25"/>
      <c r="AE339" s="25"/>
      <c r="AF339" s="25"/>
      <c r="AG339" s="25"/>
      <c r="AH339" s="25"/>
      <c r="AI339" s="25"/>
    </row>
    <row r="340" spans="1:35" ht="12.75">
      <c r="A340" s="25"/>
      <c r="B340" s="25"/>
      <c r="C340" s="25"/>
      <c r="D340" s="25"/>
      <c r="E340" s="25"/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  <c r="Z340" s="25"/>
      <c r="AA340" s="25"/>
      <c r="AB340" s="25"/>
      <c r="AC340" s="25"/>
      <c r="AD340" s="25"/>
      <c r="AE340" s="25"/>
      <c r="AF340" s="25"/>
      <c r="AG340" s="25"/>
      <c r="AH340" s="25"/>
      <c r="AI340" s="25"/>
    </row>
    <row r="341" spans="1:35" ht="12.75">
      <c r="A341" s="25"/>
      <c r="B341" s="25"/>
      <c r="C341" s="25"/>
      <c r="D341" s="25"/>
      <c r="E341" s="25"/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  <c r="Z341" s="25"/>
      <c r="AA341" s="25"/>
      <c r="AB341" s="25"/>
      <c r="AC341" s="25"/>
      <c r="AD341" s="25"/>
      <c r="AE341" s="25"/>
      <c r="AF341" s="25"/>
      <c r="AG341" s="25"/>
      <c r="AH341" s="25"/>
      <c r="AI341" s="25"/>
    </row>
    <row r="342" spans="1:35" ht="12.75">
      <c r="A342" s="25"/>
      <c r="B342" s="25"/>
      <c r="C342" s="25"/>
      <c r="D342" s="25"/>
      <c r="E342" s="25"/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  <c r="Z342" s="25"/>
      <c r="AA342" s="25"/>
      <c r="AB342" s="25"/>
      <c r="AC342" s="25"/>
      <c r="AD342" s="25"/>
      <c r="AE342" s="25"/>
      <c r="AF342" s="25"/>
      <c r="AG342" s="25"/>
      <c r="AH342" s="25"/>
      <c r="AI342" s="25"/>
    </row>
    <row r="343" spans="1:35" ht="12.75">
      <c r="A343" s="25"/>
      <c r="B343" s="25"/>
      <c r="C343" s="25"/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  <c r="Z343" s="25"/>
      <c r="AA343" s="25"/>
      <c r="AB343" s="25"/>
      <c r="AC343" s="25"/>
      <c r="AD343" s="25"/>
      <c r="AE343" s="25"/>
      <c r="AF343" s="25"/>
      <c r="AG343" s="25"/>
      <c r="AH343" s="25"/>
      <c r="AI343" s="25"/>
    </row>
    <row r="344" spans="1:35" ht="12.75">
      <c r="A344" s="25"/>
      <c r="B344" s="25"/>
      <c r="C344" s="25"/>
      <c r="D344" s="25"/>
      <c r="E344" s="25"/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  <c r="Z344" s="25"/>
      <c r="AA344" s="25"/>
      <c r="AB344" s="25"/>
      <c r="AC344" s="25"/>
      <c r="AD344" s="25"/>
      <c r="AE344" s="25"/>
      <c r="AF344" s="25"/>
      <c r="AG344" s="25"/>
      <c r="AH344" s="25"/>
      <c r="AI344" s="25"/>
    </row>
    <row r="345" spans="1:35" ht="12.75">
      <c r="A345" s="25"/>
      <c r="B345" s="25"/>
      <c r="C345" s="25"/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  <c r="Z345" s="25"/>
      <c r="AA345" s="25"/>
      <c r="AB345" s="25"/>
      <c r="AC345" s="25"/>
      <c r="AD345" s="25"/>
      <c r="AE345" s="25"/>
      <c r="AF345" s="25"/>
      <c r="AG345" s="25"/>
      <c r="AH345" s="25"/>
      <c r="AI345" s="25"/>
    </row>
    <row r="346" spans="1:35" ht="12.75">
      <c r="A346" s="25"/>
      <c r="B346" s="25"/>
      <c r="C346" s="25"/>
      <c r="D346" s="25"/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  <c r="Z346" s="25"/>
      <c r="AA346" s="25"/>
      <c r="AB346" s="25"/>
      <c r="AC346" s="25"/>
      <c r="AD346" s="25"/>
      <c r="AE346" s="25"/>
      <c r="AF346" s="25"/>
      <c r="AG346" s="25"/>
      <c r="AH346" s="25"/>
      <c r="AI346" s="25"/>
    </row>
    <row r="347" spans="1:35" ht="12.75">
      <c r="A347" s="25"/>
      <c r="B347" s="25"/>
      <c r="C347" s="25"/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25"/>
      <c r="AA347" s="25"/>
      <c r="AB347" s="25"/>
      <c r="AC347" s="25"/>
      <c r="AD347" s="25"/>
      <c r="AE347" s="25"/>
      <c r="AF347" s="25"/>
      <c r="AG347" s="25"/>
      <c r="AH347" s="25"/>
      <c r="AI347" s="25"/>
    </row>
    <row r="348" spans="1:35" ht="12.75">
      <c r="A348" s="25"/>
      <c r="B348" s="25"/>
      <c r="C348" s="25"/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25"/>
      <c r="AA348" s="25"/>
      <c r="AB348" s="25"/>
      <c r="AC348" s="25"/>
      <c r="AD348" s="25"/>
      <c r="AE348" s="25"/>
      <c r="AF348" s="25"/>
      <c r="AG348" s="25"/>
      <c r="AH348" s="25"/>
      <c r="AI348" s="25"/>
    </row>
    <row r="349" spans="1:35" ht="12.75">
      <c r="A349" s="25"/>
      <c r="B349" s="25"/>
      <c r="C349" s="25"/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  <c r="Z349" s="25"/>
      <c r="AA349" s="25"/>
      <c r="AB349" s="25"/>
      <c r="AC349" s="25"/>
      <c r="AD349" s="25"/>
      <c r="AE349" s="25"/>
      <c r="AF349" s="25"/>
      <c r="AG349" s="25"/>
      <c r="AH349" s="25"/>
      <c r="AI349" s="25"/>
    </row>
    <row r="350" spans="1:35" ht="12.75">
      <c r="A350" s="25"/>
      <c r="B350" s="25"/>
      <c r="C350" s="25"/>
      <c r="D350" s="25"/>
      <c r="E350" s="25"/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  <c r="Y350" s="25"/>
      <c r="Z350" s="25"/>
      <c r="AA350" s="25"/>
      <c r="AB350" s="25"/>
      <c r="AC350" s="25"/>
      <c r="AD350" s="25"/>
      <c r="AE350" s="25"/>
      <c r="AF350" s="25"/>
      <c r="AG350" s="25"/>
      <c r="AH350" s="25"/>
      <c r="AI350" s="25"/>
    </row>
    <row r="351" spans="1:35" ht="12.75">
      <c r="A351" s="25"/>
      <c r="B351" s="25"/>
      <c r="C351" s="25"/>
      <c r="D351" s="25"/>
      <c r="E351" s="25"/>
      <c r="F351" s="25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  <c r="Y351" s="25"/>
      <c r="Z351" s="25"/>
      <c r="AA351" s="25"/>
      <c r="AB351" s="25"/>
      <c r="AC351" s="25"/>
      <c r="AD351" s="25"/>
      <c r="AE351" s="25"/>
      <c r="AF351" s="25"/>
      <c r="AG351" s="25"/>
      <c r="AH351" s="25"/>
      <c r="AI351" s="25"/>
    </row>
    <row r="352" spans="1:35" ht="12.75">
      <c r="A352" s="25"/>
      <c r="B352" s="25"/>
      <c r="C352" s="25"/>
      <c r="D352" s="25"/>
      <c r="E352" s="25"/>
      <c r="F352" s="25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  <c r="Z352" s="25"/>
      <c r="AA352" s="25"/>
      <c r="AB352" s="25"/>
      <c r="AC352" s="25"/>
      <c r="AD352" s="25"/>
      <c r="AE352" s="25"/>
      <c r="AF352" s="25"/>
      <c r="AG352" s="25"/>
      <c r="AH352" s="25"/>
      <c r="AI352" s="25"/>
    </row>
    <row r="353" spans="1:35" ht="12.75">
      <c r="A353" s="25"/>
      <c r="B353" s="25"/>
      <c r="C353" s="25"/>
      <c r="D353" s="25"/>
      <c r="E353" s="25"/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5"/>
      <c r="Z353" s="25"/>
      <c r="AA353" s="25"/>
      <c r="AB353" s="25"/>
      <c r="AC353" s="25"/>
      <c r="AD353" s="25"/>
      <c r="AE353" s="25"/>
      <c r="AF353" s="25"/>
      <c r="AG353" s="25"/>
      <c r="AH353" s="25"/>
      <c r="AI353" s="25"/>
    </row>
    <row r="354" spans="1:35" ht="12.75">
      <c r="A354" s="25"/>
      <c r="B354" s="25"/>
      <c r="C354" s="25"/>
      <c r="D354" s="25"/>
      <c r="E354" s="25"/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  <c r="Y354" s="25"/>
      <c r="Z354" s="25"/>
      <c r="AA354" s="25"/>
      <c r="AB354" s="25"/>
      <c r="AC354" s="25"/>
      <c r="AD354" s="25"/>
      <c r="AE354" s="25"/>
      <c r="AF354" s="25"/>
      <c r="AG354" s="25"/>
      <c r="AH354" s="25"/>
      <c r="AI354" s="25"/>
    </row>
    <row r="355" spans="1:35" ht="12.75">
      <c r="A355" s="25"/>
      <c r="B355" s="25"/>
      <c r="C355" s="25"/>
      <c r="D355" s="25"/>
      <c r="E355" s="25"/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  <c r="Y355" s="25"/>
      <c r="Z355" s="25"/>
      <c r="AA355" s="25"/>
      <c r="AB355" s="25"/>
      <c r="AC355" s="25"/>
      <c r="AD355" s="25"/>
      <c r="AE355" s="25"/>
      <c r="AF355" s="25"/>
      <c r="AG355" s="25"/>
      <c r="AH355" s="25"/>
      <c r="AI355" s="25"/>
    </row>
    <row r="356" spans="1:35" ht="12.75">
      <c r="A356" s="25"/>
      <c r="B356" s="25"/>
      <c r="C356" s="25"/>
      <c r="D356" s="25"/>
      <c r="E356" s="25"/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  <c r="Z356" s="25"/>
      <c r="AA356" s="25"/>
      <c r="AB356" s="25"/>
      <c r="AC356" s="25"/>
      <c r="AD356" s="25"/>
      <c r="AE356" s="25"/>
      <c r="AF356" s="25"/>
      <c r="AG356" s="25"/>
      <c r="AH356" s="25"/>
      <c r="AI356" s="25"/>
    </row>
    <row r="357" spans="1:35" ht="12.75">
      <c r="A357" s="25"/>
      <c r="B357" s="25"/>
      <c r="C357" s="25"/>
      <c r="D357" s="25"/>
      <c r="E357" s="25"/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  <c r="Y357" s="25"/>
      <c r="Z357" s="25"/>
      <c r="AA357" s="25"/>
      <c r="AB357" s="25"/>
      <c r="AC357" s="25"/>
      <c r="AD357" s="25"/>
      <c r="AE357" s="25"/>
      <c r="AF357" s="25"/>
      <c r="AG357" s="25"/>
      <c r="AH357" s="25"/>
      <c r="AI357" s="25"/>
    </row>
    <row r="358" spans="1:35" ht="12.75">
      <c r="A358" s="25"/>
      <c r="B358" s="25"/>
      <c r="C358" s="25"/>
      <c r="D358" s="25"/>
      <c r="E358" s="25"/>
      <c r="F358" s="25"/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  <c r="Y358" s="25"/>
      <c r="Z358" s="25"/>
      <c r="AA358" s="25"/>
      <c r="AB358" s="25"/>
      <c r="AC358" s="25"/>
      <c r="AD358" s="25"/>
      <c r="AE358" s="25"/>
      <c r="AF358" s="25"/>
      <c r="AG358" s="25"/>
      <c r="AH358" s="25"/>
      <c r="AI358" s="25"/>
    </row>
    <row r="359" spans="1:35" ht="12.75">
      <c r="A359" s="25"/>
      <c r="B359" s="25"/>
      <c r="C359" s="25"/>
      <c r="D359" s="25"/>
      <c r="E359" s="25"/>
      <c r="F359" s="25"/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  <c r="Y359" s="25"/>
      <c r="Z359" s="25"/>
      <c r="AA359" s="25"/>
      <c r="AB359" s="25"/>
      <c r="AC359" s="25"/>
      <c r="AD359" s="25"/>
      <c r="AE359" s="25"/>
      <c r="AF359" s="25"/>
      <c r="AG359" s="25"/>
      <c r="AH359" s="25"/>
      <c r="AI359" s="25"/>
    </row>
    <row r="360" spans="1:35" ht="12.75">
      <c r="A360" s="25"/>
      <c r="B360" s="25"/>
      <c r="C360" s="25"/>
      <c r="D360" s="25"/>
      <c r="E360" s="25"/>
      <c r="F360" s="25"/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25"/>
      <c r="Z360" s="25"/>
      <c r="AA360" s="25"/>
      <c r="AB360" s="25"/>
      <c r="AC360" s="25"/>
      <c r="AD360" s="25"/>
      <c r="AE360" s="25"/>
      <c r="AF360" s="25"/>
      <c r="AG360" s="25"/>
      <c r="AH360" s="25"/>
      <c r="AI360" s="25"/>
    </row>
    <row r="361" spans="1:35" ht="12.75">
      <c r="A361" s="25"/>
      <c r="B361" s="25"/>
      <c r="C361" s="25"/>
      <c r="D361" s="25"/>
      <c r="E361" s="25"/>
      <c r="F361" s="25"/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/>
      <c r="Y361" s="25"/>
      <c r="Z361" s="25"/>
      <c r="AA361" s="25"/>
      <c r="AB361" s="25"/>
      <c r="AC361" s="25"/>
      <c r="AD361" s="25"/>
      <c r="AE361" s="25"/>
      <c r="AF361" s="25"/>
      <c r="AG361" s="25"/>
      <c r="AH361" s="25"/>
      <c r="AI361" s="25"/>
    </row>
    <row r="362" spans="1:35" ht="12.75">
      <c r="A362" s="25"/>
      <c r="B362" s="25"/>
      <c r="C362" s="25"/>
      <c r="D362" s="25"/>
      <c r="E362" s="25"/>
      <c r="F362" s="25"/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  <c r="Y362" s="25"/>
      <c r="Z362" s="25"/>
      <c r="AA362" s="25"/>
      <c r="AB362" s="25"/>
      <c r="AC362" s="25"/>
      <c r="AD362" s="25"/>
      <c r="AE362" s="25"/>
      <c r="AF362" s="25"/>
      <c r="AG362" s="25"/>
      <c r="AH362" s="25"/>
      <c r="AI362" s="25"/>
    </row>
    <row r="363" spans="1:35" ht="12.75">
      <c r="A363" s="25"/>
      <c r="B363" s="25"/>
      <c r="C363" s="25"/>
      <c r="D363" s="25"/>
      <c r="E363" s="25"/>
      <c r="F363" s="25"/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5"/>
      <c r="Y363" s="25"/>
      <c r="Z363" s="25"/>
      <c r="AA363" s="25"/>
      <c r="AB363" s="25"/>
      <c r="AC363" s="25"/>
      <c r="AD363" s="25"/>
      <c r="AE363" s="25"/>
      <c r="AF363" s="25"/>
      <c r="AG363" s="25"/>
      <c r="AH363" s="25"/>
      <c r="AI363" s="25"/>
    </row>
    <row r="364" spans="1:35" ht="12.75">
      <c r="A364" s="25"/>
      <c r="B364" s="25"/>
      <c r="C364" s="25"/>
      <c r="D364" s="25"/>
      <c r="E364" s="25"/>
      <c r="F364" s="25"/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  <c r="Z364" s="25"/>
      <c r="AA364" s="25"/>
      <c r="AB364" s="25"/>
      <c r="AC364" s="25"/>
      <c r="AD364" s="25"/>
      <c r="AE364" s="25"/>
      <c r="AF364" s="25"/>
      <c r="AG364" s="25"/>
      <c r="AH364" s="25"/>
      <c r="AI364" s="25"/>
    </row>
    <row r="365" spans="1:35" ht="12.75">
      <c r="A365" s="25"/>
      <c r="B365" s="25"/>
      <c r="C365" s="25"/>
      <c r="D365" s="25"/>
      <c r="E365" s="25"/>
      <c r="F365" s="25"/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  <c r="Y365" s="25"/>
      <c r="Z365" s="25"/>
      <c r="AA365" s="25"/>
      <c r="AB365" s="25"/>
      <c r="AC365" s="25"/>
      <c r="AD365" s="25"/>
      <c r="AE365" s="25"/>
      <c r="AF365" s="25"/>
      <c r="AG365" s="25"/>
      <c r="AH365" s="25"/>
      <c r="AI365" s="25"/>
    </row>
    <row r="366" spans="1:35" ht="12.75">
      <c r="A366" s="25"/>
      <c r="B366" s="25"/>
      <c r="C366" s="25"/>
      <c r="D366" s="25"/>
      <c r="E366" s="25"/>
      <c r="F366" s="25"/>
      <c r="G366" s="25"/>
      <c r="H366" s="25"/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25"/>
      <c r="Y366" s="25"/>
      <c r="Z366" s="25"/>
      <c r="AA366" s="25"/>
      <c r="AB366" s="25"/>
      <c r="AC366" s="25"/>
      <c r="AD366" s="25"/>
      <c r="AE366" s="25"/>
      <c r="AF366" s="25"/>
      <c r="AG366" s="25"/>
      <c r="AH366" s="25"/>
      <c r="AI366" s="25"/>
    </row>
    <row r="367" spans="1:35" ht="12.75">
      <c r="A367" s="25"/>
      <c r="B367" s="25"/>
      <c r="C367" s="25"/>
      <c r="D367" s="25"/>
      <c r="E367" s="25"/>
      <c r="F367" s="25"/>
      <c r="G367" s="25"/>
      <c r="H367" s="25"/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  <c r="Y367" s="25"/>
      <c r="Z367" s="25"/>
      <c r="AA367" s="25"/>
      <c r="AB367" s="25"/>
      <c r="AC367" s="25"/>
      <c r="AD367" s="25"/>
      <c r="AE367" s="25"/>
      <c r="AF367" s="25"/>
      <c r="AG367" s="25"/>
      <c r="AH367" s="25"/>
      <c r="AI367" s="25"/>
    </row>
    <row r="368" spans="1:35" ht="12.75">
      <c r="A368" s="25"/>
      <c r="B368" s="25"/>
      <c r="C368" s="25"/>
      <c r="D368" s="25"/>
      <c r="E368" s="25"/>
      <c r="F368" s="25"/>
      <c r="G368" s="25"/>
      <c r="H368" s="25"/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/>
      <c r="Y368" s="25"/>
      <c r="Z368" s="25"/>
      <c r="AA368" s="25"/>
      <c r="AB368" s="25"/>
      <c r="AC368" s="25"/>
      <c r="AD368" s="25"/>
      <c r="AE368" s="25"/>
      <c r="AF368" s="25"/>
      <c r="AG368" s="25"/>
      <c r="AH368" s="25"/>
      <c r="AI368" s="25"/>
    </row>
    <row r="369" spans="1:35" ht="12.75">
      <c r="A369" s="25"/>
      <c r="B369" s="25"/>
      <c r="C369" s="25"/>
      <c r="D369" s="25"/>
      <c r="E369" s="25"/>
      <c r="F369" s="25"/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5"/>
      <c r="Y369" s="25"/>
      <c r="Z369" s="25"/>
      <c r="AA369" s="25"/>
      <c r="AB369" s="25"/>
      <c r="AC369" s="25"/>
      <c r="AD369" s="25"/>
      <c r="AE369" s="25"/>
      <c r="AF369" s="25"/>
      <c r="AG369" s="25"/>
      <c r="AH369" s="25"/>
      <c r="AI369" s="25"/>
    </row>
    <row r="370" spans="1:35" ht="12.75">
      <c r="A370" s="25"/>
      <c r="B370" s="25"/>
      <c r="C370" s="25"/>
      <c r="D370" s="25"/>
      <c r="E370" s="25"/>
      <c r="F370" s="25"/>
      <c r="G370" s="25"/>
      <c r="H370" s="25"/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25"/>
      <c r="Y370" s="25"/>
      <c r="Z370" s="25"/>
      <c r="AA370" s="25"/>
      <c r="AB370" s="25"/>
      <c r="AC370" s="25"/>
      <c r="AD370" s="25"/>
      <c r="AE370" s="25"/>
      <c r="AF370" s="25"/>
      <c r="AG370" s="25"/>
      <c r="AH370" s="25"/>
      <c r="AI370" s="25"/>
    </row>
    <row r="371" spans="1:35" ht="12.75">
      <c r="A371" s="25"/>
      <c r="B371" s="25"/>
      <c r="C371" s="25"/>
      <c r="D371" s="25"/>
      <c r="E371" s="25"/>
      <c r="F371" s="25"/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25"/>
      <c r="W371" s="25"/>
      <c r="X371" s="25"/>
      <c r="Y371" s="25"/>
      <c r="Z371" s="25"/>
      <c r="AA371" s="25"/>
      <c r="AB371" s="25"/>
      <c r="AC371" s="25"/>
      <c r="AD371" s="25"/>
      <c r="AE371" s="25"/>
      <c r="AF371" s="25"/>
      <c r="AG371" s="25"/>
      <c r="AH371" s="25"/>
      <c r="AI371" s="25"/>
    </row>
    <row r="372" spans="1:35" ht="12.75">
      <c r="A372" s="25"/>
      <c r="B372" s="25"/>
      <c r="C372" s="25"/>
      <c r="D372" s="25"/>
      <c r="E372" s="25"/>
      <c r="F372" s="25"/>
      <c r="G372" s="25"/>
      <c r="H372" s="25"/>
      <c r="I372" s="25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5"/>
      <c r="W372" s="25"/>
      <c r="X372" s="25"/>
      <c r="Y372" s="25"/>
      <c r="Z372" s="25"/>
      <c r="AA372" s="25"/>
      <c r="AB372" s="25"/>
      <c r="AC372" s="25"/>
      <c r="AD372" s="25"/>
      <c r="AE372" s="25"/>
      <c r="AF372" s="25"/>
      <c r="AG372" s="25"/>
      <c r="AH372" s="25"/>
      <c r="AI372" s="25"/>
    </row>
    <row r="373" spans="1:35" ht="12.75">
      <c r="A373" s="25"/>
      <c r="B373" s="25"/>
      <c r="C373" s="25"/>
      <c r="D373" s="25"/>
      <c r="E373" s="25"/>
      <c r="F373" s="25"/>
      <c r="G373" s="25"/>
      <c r="H373" s="25"/>
      <c r="I373" s="25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25"/>
      <c r="Y373" s="25"/>
      <c r="Z373" s="25"/>
      <c r="AA373" s="25"/>
      <c r="AB373" s="25"/>
      <c r="AC373" s="25"/>
      <c r="AD373" s="25"/>
      <c r="AE373" s="25"/>
      <c r="AF373" s="25"/>
      <c r="AG373" s="25"/>
      <c r="AH373" s="25"/>
      <c r="AI373" s="25"/>
    </row>
    <row r="374" spans="1:35" ht="12.75">
      <c r="A374" s="25"/>
      <c r="B374" s="25"/>
      <c r="C374" s="25"/>
      <c r="D374" s="25"/>
      <c r="E374" s="25"/>
      <c r="F374" s="25"/>
      <c r="G374" s="25"/>
      <c r="H374" s="25"/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5"/>
      <c r="W374" s="25"/>
      <c r="X374" s="25"/>
      <c r="Y374" s="25"/>
      <c r="Z374" s="25"/>
      <c r="AA374" s="25"/>
      <c r="AB374" s="25"/>
      <c r="AC374" s="25"/>
      <c r="AD374" s="25"/>
      <c r="AE374" s="25"/>
      <c r="AF374" s="25"/>
      <c r="AG374" s="25"/>
      <c r="AH374" s="25"/>
      <c r="AI374" s="25"/>
    </row>
    <row r="375" spans="1:35" ht="12.75">
      <c r="A375" s="25"/>
      <c r="B375" s="25"/>
      <c r="C375" s="25"/>
      <c r="D375" s="25"/>
      <c r="E375" s="25"/>
      <c r="F375" s="25"/>
      <c r="G375" s="25"/>
      <c r="H375" s="25"/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5"/>
      <c r="Y375" s="25"/>
      <c r="Z375" s="25"/>
      <c r="AA375" s="25"/>
      <c r="AB375" s="25"/>
      <c r="AC375" s="25"/>
      <c r="AD375" s="25"/>
      <c r="AE375" s="25"/>
      <c r="AF375" s="25"/>
      <c r="AG375" s="25"/>
      <c r="AH375" s="25"/>
      <c r="AI375" s="25"/>
    </row>
    <row r="376" spans="1:35" ht="12.75">
      <c r="A376" s="25"/>
      <c r="B376" s="25"/>
      <c r="C376" s="25"/>
      <c r="D376" s="25"/>
      <c r="E376" s="25"/>
      <c r="F376" s="25"/>
      <c r="G376" s="25"/>
      <c r="H376" s="25"/>
      <c r="I376" s="25"/>
      <c r="J376" s="25"/>
      <c r="K376" s="25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25"/>
      <c r="W376" s="25"/>
      <c r="X376" s="25"/>
      <c r="Y376" s="25"/>
      <c r="Z376" s="25"/>
      <c r="AA376" s="25"/>
      <c r="AB376" s="25"/>
      <c r="AC376" s="25"/>
      <c r="AD376" s="25"/>
      <c r="AE376" s="25"/>
      <c r="AF376" s="25"/>
      <c r="AG376" s="25"/>
      <c r="AH376" s="25"/>
      <c r="AI376" s="25"/>
    </row>
    <row r="377" spans="1:35" ht="12.75">
      <c r="A377" s="25"/>
      <c r="B377" s="25"/>
      <c r="C377" s="25"/>
      <c r="D377" s="25"/>
      <c r="E377" s="25"/>
      <c r="F377" s="25"/>
      <c r="G377" s="25"/>
      <c r="H377" s="25"/>
      <c r="I377" s="25"/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25"/>
      <c r="Y377" s="25"/>
      <c r="Z377" s="25"/>
      <c r="AA377" s="25"/>
      <c r="AB377" s="25"/>
      <c r="AC377" s="25"/>
      <c r="AD377" s="25"/>
      <c r="AE377" s="25"/>
      <c r="AF377" s="25"/>
      <c r="AG377" s="25"/>
      <c r="AH377" s="25"/>
      <c r="AI377" s="25"/>
    </row>
    <row r="378" spans="1:35" ht="12.75">
      <c r="A378" s="25"/>
      <c r="B378" s="25"/>
      <c r="C378" s="25"/>
      <c r="D378" s="25"/>
      <c r="E378" s="25"/>
      <c r="F378" s="25"/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5"/>
      <c r="Y378" s="25"/>
      <c r="Z378" s="25"/>
      <c r="AA378" s="25"/>
      <c r="AB378" s="25"/>
      <c r="AC378" s="25"/>
      <c r="AD378" s="25"/>
      <c r="AE378" s="25"/>
      <c r="AF378" s="25"/>
      <c r="AG378" s="25"/>
      <c r="AH378" s="25"/>
      <c r="AI378" s="25"/>
    </row>
    <row r="379" spans="1:35" ht="12.75">
      <c r="A379" s="25"/>
      <c r="B379" s="25"/>
      <c r="C379" s="25"/>
      <c r="D379" s="25"/>
      <c r="E379" s="25"/>
      <c r="F379" s="25"/>
      <c r="G379" s="25"/>
      <c r="H379" s="25"/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5"/>
      <c r="Y379" s="25"/>
      <c r="Z379" s="25"/>
      <c r="AA379" s="25"/>
      <c r="AB379" s="25"/>
      <c r="AC379" s="25"/>
      <c r="AD379" s="25"/>
      <c r="AE379" s="25"/>
      <c r="AF379" s="25"/>
      <c r="AG379" s="25"/>
      <c r="AH379" s="25"/>
      <c r="AI379" s="25"/>
    </row>
    <row r="380" spans="1:35" ht="12.75">
      <c r="A380" s="25"/>
      <c r="B380" s="25"/>
      <c r="C380" s="25"/>
      <c r="D380" s="25"/>
      <c r="E380" s="25"/>
      <c r="F380" s="25"/>
      <c r="G380" s="25"/>
      <c r="H380" s="25"/>
      <c r="I380" s="25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25"/>
      <c r="W380" s="25"/>
      <c r="X380" s="25"/>
      <c r="Y380" s="25"/>
      <c r="Z380" s="25"/>
      <c r="AA380" s="25"/>
      <c r="AB380" s="25"/>
      <c r="AC380" s="25"/>
      <c r="AD380" s="25"/>
      <c r="AE380" s="25"/>
      <c r="AF380" s="25"/>
      <c r="AG380" s="25"/>
      <c r="AH380" s="25"/>
      <c r="AI380" s="25"/>
    </row>
    <row r="381" ht="12.75">
      <c r="A381" s="25"/>
    </row>
  </sheetData>
  <sheetProtection sheet="1" objects="1" scenarios="1" selectLockedCells="1"/>
  <mergeCells count="8">
    <mergeCell ref="B1:H2"/>
    <mergeCell ref="F9:G9"/>
    <mergeCell ref="B23:H23"/>
    <mergeCell ref="C5:G5"/>
    <mergeCell ref="C7:G7"/>
    <mergeCell ref="C9:D9"/>
    <mergeCell ref="C3:G3"/>
    <mergeCell ref="C6:G6"/>
  </mergeCells>
  <dataValidations count="2">
    <dataValidation type="decimal" allowBlank="1" showInputMessage="1" showErrorMessage="1" errorTitle="Ошибка!" error="Некорректный ввод данных. Введите число" sqref="C12:G12">
      <formula1>0</formula1>
      <formula2>5000</formula2>
    </dataValidation>
    <dataValidation type="decimal" allowBlank="1" showInputMessage="1" showErrorMessage="1" errorTitle="Ошибка!" error="Некорректный ввод данных. Введите число" sqref="C13:G22 C24:G26">
      <formula1>0</formula1>
      <formula2>100000</formula2>
    </dataValidation>
  </dataValidations>
  <printOptions/>
  <pageMargins left="0.4330708661417323" right="0.35433070866141736" top="0.5905511811023623" bottom="0.6299212598425197" header="0.2755905511811024" footer="0.5118110236220472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Prof-RomanovaAA</dc:creator>
  <cp:keywords/>
  <dc:description/>
  <cp:lastModifiedBy>Alexandra</cp:lastModifiedBy>
  <cp:lastPrinted>2017-01-26T07:52:12Z</cp:lastPrinted>
  <dcterms:created xsi:type="dcterms:W3CDTF">2007-05-02T07:08:13Z</dcterms:created>
  <dcterms:modified xsi:type="dcterms:W3CDTF">2017-06-30T07:58:28Z</dcterms:modified>
  <cp:category/>
  <cp:version/>
  <cp:contentType/>
  <cp:contentStatus/>
</cp:coreProperties>
</file>